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polajzar\Documents\BOSTJAN\2019_PROJEKTI\PREHRANA OS RIMSKE TOPLICE\JNVV\PDF\"/>
    </mc:Choice>
  </mc:AlternateContent>
  <bookViews>
    <workbookView xWindow="0" yWindow="0" windowWidth="20490" windowHeight="7050"/>
  </bookViews>
  <sheets>
    <sheet name="1. sklop" sheetId="1" r:id="rId1"/>
    <sheet name="2. sklop" sheetId="2" r:id="rId2"/>
    <sheet name="3. sklop" sheetId="3" r:id="rId3"/>
    <sheet name="4. sklop" sheetId="4" r:id="rId4"/>
    <sheet name="5. sklop" sheetId="6" r:id="rId5"/>
    <sheet name="6. sklop" sheetId="5" r:id="rId6"/>
    <sheet name="7. sklop" sheetId="7" r:id="rId7"/>
    <sheet name="8. sklop" sheetId="8" r:id="rId8"/>
    <sheet name="9. sklop" sheetId="9" r:id="rId9"/>
    <sheet name="10. sklop" sheetId="10" r:id="rId10"/>
    <sheet name="11. sklop" sheetId="11" r:id="rId11"/>
    <sheet name="12. sklop" sheetId="13" r:id="rId12"/>
    <sheet name="13. sklop" sheetId="14" r:id="rId13"/>
    <sheet name="14. sklop" sheetId="12" r:id="rId14"/>
    <sheet name="15. sklop" sheetId="15" r:id="rId15"/>
    <sheet name="16. sklop" sheetId="17" r:id="rId16"/>
    <sheet name="17. sklop" sheetId="18" r:id="rId17"/>
    <sheet name="18. sklop" sheetId="20" r:id="rId18"/>
    <sheet name="19. sklop" sheetId="22" r:id="rId19"/>
    <sheet name="20. sklop" sheetId="24" r:id="rId20"/>
  </sheets>
  <definedNames>
    <definedName name="_xlnm.Print_Area" localSheetId="0">'1. sklop'!$A$1:$P$69</definedName>
    <definedName name="_xlnm.Print_Area" localSheetId="9">'10. sklop'!$A$1:$O$54</definedName>
    <definedName name="_xlnm.Print_Area" localSheetId="10">'11. sklop'!$A$1:$N$102</definedName>
    <definedName name="_xlnm.Print_Area" localSheetId="11">'12. sklop'!$A$1:$N$62</definedName>
    <definedName name="_xlnm.Print_Area" localSheetId="12">'13. sklop'!$A$1:$M$50</definedName>
    <definedName name="_xlnm.Print_Area" localSheetId="13">'14. sklop'!$A$1:$M$54</definedName>
    <definedName name="_xlnm.Print_Area" localSheetId="14">'15. sklop'!$A$1:$M$42</definedName>
    <definedName name="_xlnm.Print_Area" localSheetId="15">'16. sklop'!$A$1:$O$115</definedName>
    <definedName name="_xlnm.Print_Area" localSheetId="16">'17. sklop'!$A$1:$N$40</definedName>
    <definedName name="_xlnm.Print_Area" localSheetId="17">'18. sklop'!$A$1:$O$83</definedName>
    <definedName name="_xlnm.Print_Area" localSheetId="18">'19. sklop'!$A$1:$N$46</definedName>
    <definedName name="_xlnm.Print_Area" localSheetId="1">'2. sklop'!$A$1:$O$58</definedName>
    <definedName name="_xlnm.Print_Area" localSheetId="19">'20. sklop'!$A$1:$M$42</definedName>
    <definedName name="_xlnm.Print_Area" localSheetId="2">'3. sklop'!$A$1:$N$36</definedName>
    <definedName name="_xlnm.Print_Area" localSheetId="3">'4. sklop'!$A$1:$N$45</definedName>
    <definedName name="_xlnm.Print_Area" localSheetId="4">'5. sklop'!$A$1:$N$87</definedName>
    <definedName name="_xlnm.Print_Area" localSheetId="5">'6. sklop'!$A$1:$N$98</definedName>
    <definedName name="_xlnm.Print_Area" localSheetId="6">'7. sklop'!$A$1:$N$56</definedName>
    <definedName name="_xlnm.Print_Area" localSheetId="7">'8. sklop'!$A$1:$N$81</definedName>
    <definedName name="_xlnm.Print_Area" localSheetId="8">'9. sklop'!$A$1:$N$55</definedName>
    <definedName name="_xlnm.Print_Titles" localSheetId="0">'1. sklop'!$14:$16</definedName>
    <definedName name="_xlnm.Print_Titles" localSheetId="9">'10. sklop'!$14:$16</definedName>
    <definedName name="_xlnm.Print_Titles" localSheetId="10">'11. sklop'!$14:$16</definedName>
    <definedName name="_xlnm.Print_Titles" localSheetId="11">'12. sklop'!$14:$16</definedName>
    <definedName name="_xlnm.Print_Titles" localSheetId="12">'13. sklop'!$14:$16</definedName>
    <definedName name="_xlnm.Print_Titles" localSheetId="13">'14. sklop'!$14:$16</definedName>
    <definedName name="_xlnm.Print_Titles" localSheetId="14">'15. sklop'!$14:$16</definedName>
    <definedName name="_xlnm.Print_Titles" localSheetId="16">'17. sklop'!$14:$15</definedName>
    <definedName name="_xlnm.Print_Titles" localSheetId="17">'18. sklop'!$14:$16</definedName>
    <definedName name="_xlnm.Print_Titles" localSheetId="18">'19. sklop'!$14:$16</definedName>
    <definedName name="_xlnm.Print_Titles" localSheetId="1">'2. sklop'!$14:$16</definedName>
    <definedName name="_xlnm.Print_Titles" localSheetId="19">'20. sklop'!$14:$16</definedName>
    <definedName name="_xlnm.Print_Titles" localSheetId="4">'5. sklop'!$14:$16</definedName>
    <definedName name="_xlnm.Print_Titles" localSheetId="5">'6. sklop'!$14:$16</definedName>
    <definedName name="_xlnm.Print_Titles" localSheetId="6">'7. sklop'!$14:$16</definedName>
    <definedName name="_xlnm.Print_Titles" localSheetId="7">'8. sklop'!$14:$16</definedName>
    <definedName name="_xlnm.Print_Titles" localSheetId="8">'9. sklop'!$14:$16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1" i="2" l="1"/>
  <c r="M40" i="1"/>
  <c r="M25" i="4" l="1"/>
  <c r="N25" i="4"/>
  <c r="M17" i="3"/>
  <c r="M68" i="6"/>
  <c r="N77" i="5"/>
  <c r="M77" i="5"/>
  <c r="N35" i="7"/>
  <c r="M35" i="7"/>
  <c r="N57" i="8"/>
  <c r="M57" i="8"/>
  <c r="N35" i="9"/>
  <c r="M35" i="9"/>
  <c r="N35" i="10"/>
  <c r="O35" i="10"/>
  <c r="M35" i="10"/>
  <c r="M78" i="11"/>
  <c r="N78" i="11"/>
  <c r="N43" i="13"/>
  <c r="M43" i="13"/>
  <c r="N91" i="17"/>
  <c r="M23" i="12"/>
  <c r="M28" i="14"/>
  <c r="O91" i="17"/>
  <c r="N20" i="18"/>
  <c r="N65" i="20"/>
  <c r="N28" i="22"/>
  <c r="N68" i="6"/>
  <c r="N18" i="3"/>
  <c r="N31" i="2"/>
  <c r="O40" i="1"/>
  <c r="N40" i="1"/>
  <c r="L17" i="22" l="1"/>
  <c r="M17" i="22" s="1"/>
  <c r="N17" i="22" s="1"/>
  <c r="L22" i="22"/>
  <c r="M22" i="22" s="1"/>
  <c r="N22" i="22" s="1"/>
  <c r="L20" i="22"/>
  <c r="M20" i="22" s="1"/>
  <c r="N20" i="22" s="1"/>
  <c r="K27" i="14"/>
  <c r="L27" i="14" s="1"/>
  <c r="K19" i="14"/>
  <c r="L19" i="14" s="1"/>
  <c r="K19" i="24" l="1"/>
  <c r="L19" i="24" s="1"/>
  <c r="M19" i="24" s="1"/>
  <c r="K18" i="24"/>
  <c r="L18" i="24" s="1"/>
  <c r="M18" i="24" s="1"/>
  <c r="K17" i="24"/>
  <c r="L17" i="24" s="1"/>
  <c r="M17" i="24" s="1"/>
  <c r="M20" i="24" l="1"/>
  <c r="K20" i="20" l="1"/>
  <c r="L20" i="20" s="1"/>
  <c r="M20" i="20" s="1"/>
  <c r="K31" i="11"/>
  <c r="L31" i="11" s="1"/>
  <c r="M31" i="11" s="1"/>
  <c r="K32" i="11"/>
  <c r="L32" i="11" s="1"/>
  <c r="M32" i="11" s="1"/>
  <c r="K36" i="11"/>
  <c r="L36" i="11" s="1"/>
  <c r="M36" i="11" s="1"/>
  <c r="K35" i="11"/>
  <c r="L35" i="11" s="1"/>
  <c r="M35" i="11" s="1"/>
  <c r="K76" i="11"/>
  <c r="L76" i="11" s="1"/>
  <c r="M76" i="11" s="1"/>
  <c r="K69" i="11"/>
  <c r="L69" i="11" s="1"/>
  <c r="M69" i="11" s="1"/>
  <c r="K67" i="11"/>
  <c r="L67" i="11" s="1"/>
  <c r="M67" i="11" s="1"/>
  <c r="K34" i="9" l="1"/>
  <c r="L34" i="9" s="1"/>
  <c r="M34" i="9" s="1"/>
  <c r="K33" i="9"/>
  <c r="L33" i="9" s="1"/>
  <c r="M33" i="9" s="1"/>
  <c r="K32" i="9"/>
  <c r="L32" i="9" s="1"/>
  <c r="M32" i="9" s="1"/>
  <c r="K31" i="9"/>
  <c r="L31" i="9" s="1"/>
  <c r="M31" i="9" s="1"/>
  <c r="K30" i="9"/>
  <c r="L30" i="9" s="1"/>
  <c r="M30" i="9" s="1"/>
  <c r="K71" i="5" l="1"/>
  <c r="L71" i="5" s="1"/>
  <c r="M71" i="5" s="1"/>
  <c r="K72" i="5"/>
  <c r="L72" i="5" s="1"/>
  <c r="M72" i="5" s="1"/>
  <c r="K19" i="5"/>
  <c r="L19" i="5" s="1"/>
  <c r="M19" i="5" s="1"/>
  <c r="K20" i="5"/>
  <c r="L20" i="5" s="1"/>
  <c r="M20" i="5" s="1"/>
  <c r="K21" i="5"/>
  <c r="L21" i="5" s="1"/>
  <c r="M21" i="5" s="1"/>
  <c r="K24" i="4" l="1"/>
  <c r="L24" i="4" s="1"/>
  <c r="M24" i="4" s="1"/>
  <c r="K23" i="4"/>
  <c r="L23" i="4" s="1"/>
  <c r="M23" i="4" s="1"/>
  <c r="K22" i="4"/>
  <c r="L22" i="4" s="1"/>
  <c r="M22" i="4" s="1"/>
  <c r="K21" i="4"/>
  <c r="L21" i="4" s="1"/>
  <c r="M21" i="4" s="1"/>
  <c r="K39" i="1" l="1"/>
  <c r="L39" i="1" s="1"/>
  <c r="M39" i="1" s="1"/>
  <c r="K32" i="1"/>
  <c r="L32" i="1" s="1"/>
  <c r="M32" i="1" s="1"/>
  <c r="K56" i="8" l="1"/>
  <c r="L56" i="8" s="1"/>
  <c r="M56" i="8" s="1"/>
  <c r="K55" i="8"/>
  <c r="L55" i="8" s="1"/>
  <c r="M55" i="8" s="1"/>
  <c r="K52" i="8"/>
  <c r="L52" i="8" s="1"/>
  <c r="M52" i="8" s="1"/>
  <c r="K34" i="7"/>
  <c r="L34" i="7" s="1"/>
  <c r="K33" i="7"/>
  <c r="L33" i="7" s="1"/>
  <c r="K34" i="10"/>
  <c r="L34" i="10" s="1"/>
  <c r="M34" i="10" s="1"/>
  <c r="K33" i="10"/>
  <c r="L33" i="10" s="1"/>
  <c r="M33" i="10" s="1"/>
  <c r="K32" i="10"/>
  <c r="L32" i="10" s="1"/>
  <c r="M32" i="10" s="1"/>
  <c r="K31" i="10"/>
  <c r="L31" i="10" s="1"/>
  <c r="M31" i="10" s="1"/>
  <c r="K30" i="10"/>
  <c r="L30" i="10" s="1"/>
  <c r="M30" i="10" s="1"/>
  <c r="K29" i="10"/>
  <c r="L29" i="10" s="1"/>
  <c r="M29" i="10" s="1"/>
  <c r="K28" i="10"/>
  <c r="L28" i="10" s="1"/>
  <c r="M28" i="10" s="1"/>
  <c r="K27" i="10"/>
  <c r="L27" i="10" s="1"/>
  <c r="M27" i="10" s="1"/>
  <c r="K26" i="10"/>
  <c r="L26" i="10" s="1"/>
  <c r="M26" i="10" s="1"/>
  <c r="K25" i="10"/>
  <c r="L25" i="10" s="1"/>
  <c r="M25" i="10" s="1"/>
  <c r="K22" i="10"/>
  <c r="L22" i="10" s="1"/>
  <c r="M22" i="10" s="1"/>
  <c r="K21" i="10"/>
  <c r="L21" i="10" s="1"/>
  <c r="M21" i="10" s="1"/>
  <c r="K20" i="10"/>
  <c r="L20" i="10" s="1"/>
  <c r="M20" i="10" s="1"/>
  <c r="K19" i="10"/>
  <c r="L19" i="10" s="1"/>
  <c r="M19" i="10" s="1"/>
  <c r="K18" i="10"/>
  <c r="L18" i="10" s="1"/>
  <c r="M18" i="10" s="1"/>
  <c r="K17" i="10"/>
  <c r="L17" i="10" s="1"/>
  <c r="M17" i="10" s="1"/>
  <c r="K77" i="11"/>
  <c r="L77" i="11" s="1"/>
  <c r="M77" i="11" s="1"/>
  <c r="K75" i="11"/>
  <c r="L75" i="11" s="1"/>
  <c r="M75" i="11" s="1"/>
  <c r="K71" i="11"/>
  <c r="L71" i="11" s="1"/>
  <c r="M71" i="11" s="1"/>
  <c r="K70" i="11"/>
  <c r="L70" i="11" s="1"/>
  <c r="M70" i="11" s="1"/>
  <c r="K68" i="11"/>
  <c r="L68" i="11" s="1"/>
  <c r="M68" i="11" s="1"/>
  <c r="K66" i="11"/>
  <c r="L66" i="11" s="1"/>
  <c r="M66" i="11" s="1"/>
  <c r="K65" i="11"/>
  <c r="L65" i="11" s="1"/>
  <c r="M65" i="11" s="1"/>
  <c r="K64" i="11"/>
  <c r="L64" i="11" s="1"/>
  <c r="M64" i="11" s="1"/>
  <c r="K63" i="11"/>
  <c r="L63" i="11" s="1"/>
  <c r="M63" i="11" s="1"/>
  <c r="K62" i="11"/>
  <c r="L62" i="11" s="1"/>
  <c r="M62" i="11" s="1"/>
  <c r="K61" i="11"/>
  <c r="L61" i="11" s="1"/>
  <c r="M61" i="11" s="1"/>
  <c r="K60" i="11"/>
  <c r="L60" i="11" s="1"/>
  <c r="M60" i="11" s="1"/>
  <c r="K59" i="11"/>
  <c r="L59" i="11" s="1"/>
  <c r="M59" i="11" s="1"/>
  <c r="K58" i="11"/>
  <c r="L58" i="11" s="1"/>
  <c r="M58" i="11" s="1"/>
  <c r="K57" i="11"/>
  <c r="L57" i="11" s="1"/>
  <c r="M57" i="11" s="1"/>
  <c r="K56" i="11"/>
  <c r="L56" i="11" s="1"/>
  <c r="M56" i="11" s="1"/>
  <c r="K55" i="11"/>
  <c r="L55" i="11" s="1"/>
  <c r="M55" i="11" s="1"/>
  <c r="K54" i="11"/>
  <c r="L54" i="11" s="1"/>
  <c r="M54" i="11" s="1"/>
  <c r="K53" i="11"/>
  <c r="L53" i="11" s="1"/>
  <c r="M53" i="11" s="1"/>
  <c r="K52" i="11"/>
  <c r="L52" i="11" s="1"/>
  <c r="M52" i="11" s="1"/>
  <c r="K51" i="11"/>
  <c r="L51" i="11" s="1"/>
  <c r="M51" i="11" s="1"/>
  <c r="K50" i="11"/>
  <c r="L50" i="11" s="1"/>
  <c r="M50" i="11" s="1"/>
  <c r="K74" i="11"/>
  <c r="L74" i="11" s="1"/>
  <c r="M74" i="11" s="1"/>
  <c r="K73" i="11"/>
  <c r="L73" i="11" s="1"/>
  <c r="M73" i="11" s="1"/>
  <c r="K72" i="11"/>
  <c r="L72" i="11" s="1"/>
  <c r="M72" i="11" s="1"/>
  <c r="K67" i="6"/>
  <c r="L67" i="6" s="1"/>
  <c r="M67" i="6" s="1"/>
  <c r="K49" i="6"/>
  <c r="L49" i="6" s="1"/>
  <c r="M49" i="6" s="1"/>
  <c r="K19" i="15"/>
  <c r="L19" i="15" s="1"/>
  <c r="M19" i="15" s="1"/>
  <c r="K18" i="15"/>
  <c r="L18" i="15" s="1"/>
  <c r="M18" i="15" s="1"/>
  <c r="K17" i="15"/>
  <c r="L17" i="15" s="1"/>
  <c r="M17" i="15" s="1"/>
  <c r="L35" i="17"/>
  <c r="M35" i="17" s="1"/>
  <c r="N35" i="17" s="1"/>
  <c r="L34" i="17"/>
  <c r="M34" i="17" s="1"/>
  <c r="N34" i="17" s="1"/>
  <c r="L27" i="22"/>
  <c r="M27" i="22" s="1"/>
  <c r="N27" i="22" s="1"/>
  <c r="L26" i="22"/>
  <c r="M26" i="22" s="1"/>
  <c r="N26" i="22" s="1"/>
  <c r="L25" i="22"/>
  <c r="M25" i="22" s="1"/>
  <c r="N25" i="22" s="1"/>
  <c r="L24" i="22"/>
  <c r="M24" i="22" s="1"/>
  <c r="N24" i="22" s="1"/>
  <c r="L23" i="22"/>
  <c r="M23" i="22" s="1"/>
  <c r="N23" i="22" s="1"/>
  <c r="L21" i="22"/>
  <c r="M21" i="22" s="1"/>
  <c r="N21" i="22" s="1"/>
  <c r="L19" i="22"/>
  <c r="M19" i="22" s="1"/>
  <c r="N19" i="22" s="1"/>
  <c r="L18" i="22"/>
  <c r="M18" i="22" s="1"/>
  <c r="N18" i="22" s="1"/>
  <c r="L90" i="17"/>
  <c r="M90" i="17" s="1"/>
  <c r="N90" i="17" s="1"/>
  <c r="L89" i="17"/>
  <c r="M89" i="17" s="1"/>
  <c r="N89" i="17" s="1"/>
  <c r="L88" i="17"/>
  <c r="M88" i="17" s="1"/>
  <c r="N88" i="17" s="1"/>
  <c r="L87" i="17"/>
  <c r="M87" i="17" s="1"/>
  <c r="N87" i="17" s="1"/>
  <c r="L86" i="17"/>
  <c r="M86" i="17" s="1"/>
  <c r="N86" i="17" s="1"/>
  <c r="L85" i="17"/>
  <c r="M85" i="17" s="1"/>
  <c r="N85" i="17" s="1"/>
  <c r="L84" i="17"/>
  <c r="M84" i="17" s="1"/>
  <c r="N84" i="17" s="1"/>
  <c r="K64" i="20"/>
  <c r="L64" i="20" s="1"/>
  <c r="M64" i="20" s="1"/>
  <c r="K63" i="20"/>
  <c r="L63" i="20" s="1"/>
  <c r="M63" i="20" s="1"/>
  <c r="K62" i="20"/>
  <c r="L62" i="20" s="1"/>
  <c r="M62" i="20" s="1"/>
  <c r="K61" i="20"/>
  <c r="L61" i="20" s="1"/>
  <c r="M61" i="20" s="1"/>
  <c r="K60" i="20"/>
  <c r="L60" i="20" s="1"/>
  <c r="M60" i="20" s="1"/>
  <c r="K59" i="20"/>
  <c r="L59" i="20" s="1"/>
  <c r="M59" i="20" s="1"/>
  <c r="K58" i="20"/>
  <c r="L58" i="20" s="1"/>
  <c r="M58" i="20" s="1"/>
  <c r="K57" i="20"/>
  <c r="L57" i="20" s="1"/>
  <c r="M57" i="20" s="1"/>
  <c r="K56" i="20"/>
  <c r="L56" i="20" s="1"/>
  <c r="M56" i="20" s="1"/>
  <c r="K55" i="20"/>
  <c r="L55" i="20" s="1"/>
  <c r="M55" i="20" s="1"/>
  <c r="K54" i="20"/>
  <c r="L54" i="20" s="1"/>
  <c r="M54" i="20" s="1"/>
  <c r="K53" i="20"/>
  <c r="L53" i="20" s="1"/>
  <c r="M53" i="20" s="1"/>
  <c r="K52" i="20"/>
  <c r="L52" i="20" s="1"/>
  <c r="M52" i="20" s="1"/>
  <c r="K51" i="20"/>
  <c r="L51" i="20" s="1"/>
  <c r="M51" i="20" s="1"/>
  <c r="K50" i="20"/>
  <c r="L50" i="20" s="1"/>
  <c r="M50" i="20" s="1"/>
  <c r="K49" i="20"/>
  <c r="L49" i="20" s="1"/>
  <c r="M49" i="20" s="1"/>
  <c r="K48" i="20"/>
  <c r="L48" i="20" s="1"/>
  <c r="M48" i="20" s="1"/>
  <c r="K47" i="20"/>
  <c r="L47" i="20" s="1"/>
  <c r="M47" i="20" s="1"/>
  <c r="K46" i="20"/>
  <c r="L46" i="20" s="1"/>
  <c r="M46" i="20" s="1"/>
  <c r="K45" i="20"/>
  <c r="L45" i="20" s="1"/>
  <c r="M45" i="20" s="1"/>
  <c r="K44" i="20"/>
  <c r="L44" i="20" s="1"/>
  <c r="M44" i="20" s="1"/>
  <c r="K43" i="20"/>
  <c r="L43" i="20" s="1"/>
  <c r="M43" i="20" s="1"/>
  <c r="K42" i="20"/>
  <c r="L42" i="20" s="1"/>
  <c r="M42" i="20" s="1"/>
  <c r="K41" i="20"/>
  <c r="L41" i="20" s="1"/>
  <c r="M41" i="20" s="1"/>
  <c r="K40" i="20"/>
  <c r="L40" i="20" s="1"/>
  <c r="M40" i="20" s="1"/>
  <c r="K39" i="20"/>
  <c r="L39" i="20" s="1"/>
  <c r="M39" i="20" s="1"/>
  <c r="K38" i="20"/>
  <c r="L38" i="20" s="1"/>
  <c r="M38" i="20" s="1"/>
  <c r="K37" i="20"/>
  <c r="L37" i="20" s="1"/>
  <c r="M37" i="20" s="1"/>
  <c r="K36" i="20"/>
  <c r="L36" i="20" s="1"/>
  <c r="M36" i="20" s="1"/>
  <c r="K35" i="20"/>
  <c r="L35" i="20" s="1"/>
  <c r="M35" i="20" s="1"/>
  <c r="K34" i="20"/>
  <c r="L34" i="20" s="1"/>
  <c r="M34" i="20" s="1"/>
  <c r="K33" i="20"/>
  <c r="L33" i="20" s="1"/>
  <c r="M33" i="20" s="1"/>
  <c r="K32" i="20"/>
  <c r="L32" i="20" s="1"/>
  <c r="M32" i="20" s="1"/>
  <c r="K31" i="20"/>
  <c r="L31" i="20" s="1"/>
  <c r="M31" i="20" s="1"/>
  <c r="K30" i="20"/>
  <c r="L30" i="20" s="1"/>
  <c r="M30" i="20" s="1"/>
  <c r="K29" i="20"/>
  <c r="L29" i="20" s="1"/>
  <c r="M29" i="20" s="1"/>
  <c r="K28" i="20"/>
  <c r="L28" i="20" s="1"/>
  <c r="M28" i="20" s="1"/>
  <c r="K27" i="20"/>
  <c r="L27" i="20" s="1"/>
  <c r="M27" i="20" s="1"/>
  <c r="K26" i="20"/>
  <c r="L26" i="20" s="1"/>
  <c r="M26" i="20" s="1"/>
  <c r="K25" i="20"/>
  <c r="L25" i="20" s="1"/>
  <c r="M25" i="20" s="1"/>
  <c r="K24" i="20"/>
  <c r="L24" i="20" s="1"/>
  <c r="M24" i="20" s="1"/>
  <c r="K23" i="20"/>
  <c r="L23" i="20" s="1"/>
  <c r="M23" i="20" s="1"/>
  <c r="K22" i="20"/>
  <c r="L22" i="20" s="1"/>
  <c r="M22" i="20" s="1"/>
  <c r="K21" i="20"/>
  <c r="L21" i="20" s="1"/>
  <c r="M21" i="20" s="1"/>
  <c r="K19" i="20"/>
  <c r="L19" i="20" s="1"/>
  <c r="M19" i="20" s="1"/>
  <c r="K18" i="20"/>
  <c r="L18" i="20" s="1"/>
  <c r="M18" i="20" s="1"/>
  <c r="K17" i="20"/>
  <c r="L17" i="20" s="1"/>
  <c r="M17" i="20" s="1"/>
  <c r="K19" i="18"/>
  <c r="L19" i="18" s="1"/>
  <c r="M19" i="18" s="1"/>
  <c r="K18" i="18"/>
  <c r="L18" i="18" s="1"/>
  <c r="M18" i="18" s="1"/>
  <c r="K17" i="18"/>
  <c r="L17" i="18" s="1"/>
  <c r="M17" i="18" s="1"/>
  <c r="K16" i="18"/>
  <c r="L16" i="18" s="1"/>
  <c r="M16" i="18" s="1"/>
  <c r="L83" i="17"/>
  <c r="M83" i="17" s="1"/>
  <c r="N83" i="17" s="1"/>
  <c r="L82" i="17"/>
  <c r="M82" i="17" s="1"/>
  <c r="N82" i="17" s="1"/>
  <c r="L81" i="17"/>
  <c r="M81" i="17" s="1"/>
  <c r="N81" i="17" s="1"/>
  <c r="L80" i="17"/>
  <c r="M80" i="17" s="1"/>
  <c r="N80" i="17" s="1"/>
  <c r="L79" i="17"/>
  <c r="M79" i="17" s="1"/>
  <c r="N79" i="17" s="1"/>
  <c r="L78" i="17"/>
  <c r="M78" i="17" s="1"/>
  <c r="N78" i="17" s="1"/>
  <c r="L77" i="17"/>
  <c r="M77" i="17" s="1"/>
  <c r="N77" i="17" s="1"/>
  <c r="L76" i="17"/>
  <c r="M76" i="17" s="1"/>
  <c r="N76" i="17" s="1"/>
  <c r="L75" i="17"/>
  <c r="M75" i="17" s="1"/>
  <c r="N75" i="17" s="1"/>
  <c r="L74" i="17"/>
  <c r="M74" i="17" s="1"/>
  <c r="N74" i="17" s="1"/>
  <c r="L73" i="17"/>
  <c r="M73" i="17" s="1"/>
  <c r="N73" i="17" s="1"/>
  <c r="L72" i="17"/>
  <c r="M72" i="17" s="1"/>
  <c r="N72" i="17" s="1"/>
  <c r="L71" i="17"/>
  <c r="M71" i="17" s="1"/>
  <c r="N71" i="17" s="1"/>
  <c r="L70" i="17"/>
  <c r="M70" i="17" s="1"/>
  <c r="N70" i="17" s="1"/>
  <c r="L69" i="17"/>
  <c r="M69" i="17" s="1"/>
  <c r="N69" i="17" s="1"/>
  <c r="L68" i="17"/>
  <c r="M68" i="17" s="1"/>
  <c r="N68" i="17" s="1"/>
  <c r="L67" i="17"/>
  <c r="M67" i="17" s="1"/>
  <c r="N67" i="17" s="1"/>
  <c r="L66" i="17"/>
  <c r="M66" i="17" s="1"/>
  <c r="N66" i="17" s="1"/>
  <c r="L64" i="17"/>
  <c r="M64" i="17" s="1"/>
  <c r="N64" i="17" s="1"/>
  <c r="L63" i="17"/>
  <c r="M63" i="17" s="1"/>
  <c r="N63" i="17" s="1"/>
  <c r="L62" i="17"/>
  <c r="M62" i="17" s="1"/>
  <c r="N62" i="17" s="1"/>
  <c r="L61" i="17"/>
  <c r="M61" i="17" s="1"/>
  <c r="N61" i="17" s="1"/>
  <c r="L60" i="17"/>
  <c r="M60" i="17" s="1"/>
  <c r="N60" i="17" s="1"/>
  <c r="L59" i="17"/>
  <c r="M59" i="17" s="1"/>
  <c r="N59" i="17" s="1"/>
  <c r="L58" i="17"/>
  <c r="M58" i="17" s="1"/>
  <c r="N58" i="17" s="1"/>
  <c r="L57" i="17"/>
  <c r="M57" i="17" s="1"/>
  <c r="N57" i="17" s="1"/>
  <c r="L56" i="17"/>
  <c r="M56" i="17" s="1"/>
  <c r="N56" i="17" s="1"/>
  <c r="L55" i="17"/>
  <c r="M55" i="17" s="1"/>
  <c r="N55" i="17" s="1"/>
  <c r="L54" i="17"/>
  <c r="M54" i="17" s="1"/>
  <c r="N54" i="17" s="1"/>
  <c r="L51" i="17"/>
  <c r="M51" i="17" s="1"/>
  <c r="N51" i="17" s="1"/>
  <c r="L50" i="17"/>
  <c r="M50" i="17" s="1"/>
  <c r="N50" i="17" s="1"/>
  <c r="L49" i="17"/>
  <c r="M49" i="17" s="1"/>
  <c r="N49" i="17" s="1"/>
  <c r="L48" i="17"/>
  <c r="M48" i="17" s="1"/>
  <c r="N48" i="17" s="1"/>
  <c r="L47" i="17"/>
  <c r="M47" i="17" s="1"/>
  <c r="N47" i="17" s="1"/>
  <c r="L46" i="17"/>
  <c r="M46" i="17" s="1"/>
  <c r="N46" i="17" s="1"/>
  <c r="L45" i="17"/>
  <c r="M45" i="17" s="1"/>
  <c r="N45" i="17" s="1"/>
  <c r="L44" i="17"/>
  <c r="M44" i="17" s="1"/>
  <c r="N44" i="17" s="1"/>
  <c r="L43" i="17"/>
  <c r="M43" i="17" s="1"/>
  <c r="N43" i="17" s="1"/>
  <c r="L42" i="17"/>
  <c r="M42" i="17" s="1"/>
  <c r="N42" i="17" s="1"/>
  <c r="L41" i="17"/>
  <c r="M41" i="17" s="1"/>
  <c r="N41" i="17" s="1"/>
  <c r="L40" i="17"/>
  <c r="M40" i="17" s="1"/>
  <c r="N40" i="17" s="1"/>
  <c r="L39" i="17"/>
  <c r="M39" i="17" s="1"/>
  <c r="N39" i="17" s="1"/>
  <c r="L38" i="17"/>
  <c r="M38" i="17" s="1"/>
  <c r="N38" i="17" s="1"/>
  <c r="L37" i="17"/>
  <c r="M37" i="17" s="1"/>
  <c r="N37" i="17" s="1"/>
  <c r="L36" i="17"/>
  <c r="M36" i="17" s="1"/>
  <c r="N36" i="17" s="1"/>
  <c r="L33" i="17"/>
  <c r="M33" i="17" s="1"/>
  <c r="N33" i="17" s="1"/>
  <c r="L32" i="17"/>
  <c r="M32" i="17" s="1"/>
  <c r="N32" i="17" s="1"/>
  <c r="L31" i="17"/>
  <c r="M31" i="17" s="1"/>
  <c r="N31" i="17" s="1"/>
  <c r="L30" i="17"/>
  <c r="M30" i="17" s="1"/>
  <c r="N30" i="17" s="1"/>
  <c r="L29" i="17"/>
  <c r="M29" i="17" s="1"/>
  <c r="N29" i="17" s="1"/>
  <c r="L28" i="17"/>
  <c r="M28" i="17" s="1"/>
  <c r="N28" i="17" s="1"/>
  <c r="L27" i="17"/>
  <c r="M27" i="17" s="1"/>
  <c r="N27" i="17" s="1"/>
  <c r="L26" i="17"/>
  <c r="M26" i="17" s="1"/>
  <c r="N26" i="17" s="1"/>
  <c r="L25" i="17"/>
  <c r="M25" i="17" s="1"/>
  <c r="N25" i="17" s="1"/>
  <c r="L24" i="17"/>
  <c r="M24" i="17" s="1"/>
  <c r="N24" i="17" s="1"/>
  <c r="L23" i="17"/>
  <c r="M23" i="17" s="1"/>
  <c r="N23" i="17" s="1"/>
  <c r="L22" i="17"/>
  <c r="M22" i="17" s="1"/>
  <c r="N22" i="17" s="1"/>
  <c r="L21" i="17"/>
  <c r="M21" i="17" s="1"/>
  <c r="N21" i="17" s="1"/>
  <c r="L20" i="17"/>
  <c r="M20" i="17" s="1"/>
  <c r="N20" i="17" s="1"/>
  <c r="L19" i="17"/>
  <c r="M19" i="17" s="1"/>
  <c r="N19" i="17" s="1"/>
  <c r="L18" i="17"/>
  <c r="M18" i="17" s="1"/>
  <c r="N18" i="17" s="1"/>
  <c r="L17" i="17"/>
  <c r="M17" i="17" s="1"/>
  <c r="N17" i="17" s="1"/>
  <c r="L16" i="17"/>
  <c r="M16" i="17" s="1"/>
  <c r="N16" i="17" s="1"/>
  <c r="K22" i="12"/>
  <c r="L22" i="12" s="1"/>
  <c r="M22" i="12" s="1"/>
  <c r="K21" i="12"/>
  <c r="L21" i="12" s="1"/>
  <c r="M21" i="12" s="1"/>
  <c r="K20" i="12"/>
  <c r="L20" i="12" s="1"/>
  <c r="M20" i="12" s="1"/>
  <c r="K19" i="12"/>
  <c r="L19" i="12" s="1"/>
  <c r="M19" i="12" s="1"/>
  <c r="K18" i="12"/>
  <c r="L18" i="12" s="1"/>
  <c r="M18" i="12" s="1"/>
  <c r="K17" i="12"/>
  <c r="L17" i="12" s="1"/>
  <c r="M17" i="12" s="1"/>
  <c r="M25" i="14"/>
  <c r="K26" i="14"/>
  <c r="L26" i="14" s="1"/>
  <c r="M24" i="14" s="1"/>
  <c r="K25" i="14"/>
  <c r="L25" i="14" s="1"/>
  <c r="M23" i="14" s="1"/>
  <c r="K24" i="14"/>
  <c r="L24" i="14" s="1"/>
  <c r="M22" i="14" s="1"/>
  <c r="K23" i="14"/>
  <c r="L23" i="14" s="1"/>
  <c r="M21" i="14" s="1"/>
  <c r="K21" i="14"/>
  <c r="L21" i="14" s="1"/>
  <c r="K18" i="14"/>
  <c r="L18" i="14" s="1"/>
  <c r="M18" i="14" s="1"/>
  <c r="K17" i="14"/>
  <c r="L17" i="14" s="1"/>
  <c r="M17" i="14" s="1"/>
  <c r="K42" i="13"/>
  <c r="L42" i="13" s="1"/>
  <c r="M42" i="13" s="1"/>
  <c r="K41" i="13"/>
  <c r="L41" i="13" s="1"/>
  <c r="M41" i="13" s="1"/>
  <c r="K40" i="13"/>
  <c r="L40" i="13" s="1"/>
  <c r="M40" i="13" s="1"/>
  <c r="K39" i="13"/>
  <c r="L39" i="13" s="1"/>
  <c r="M39" i="13" s="1"/>
  <c r="K38" i="13"/>
  <c r="L38" i="13" s="1"/>
  <c r="M38" i="13" s="1"/>
  <c r="K37" i="13"/>
  <c r="L37" i="13" s="1"/>
  <c r="M37" i="13" s="1"/>
  <c r="K36" i="13"/>
  <c r="L36" i="13" s="1"/>
  <c r="M36" i="13" s="1"/>
  <c r="K35" i="13"/>
  <c r="L35" i="13" s="1"/>
  <c r="M35" i="13" s="1"/>
  <c r="K34" i="13"/>
  <c r="L34" i="13" s="1"/>
  <c r="M34" i="13" s="1"/>
  <c r="K33" i="13"/>
  <c r="L33" i="13" s="1"/>
  <c r="M33" i="13" s="1"/>
  <c r="K32" i="13"/>
  <c r="L32" i="13" s="1"/>
  <c r="M32" i="13" s="1"/>
  <c r="K31" i="13"/>
  <c r="L31" i="13" s="1"/>
  <c r="M31" i="13" s="1"/>
  <c r="K30" i="13"/>
  <c r="L30" i="13" s="1"/>
  <c r="M30" i="13" s="1"/>
  <c r="K29" i="13"/>
  <c r="L29" i="13" s="1"/>
  <c r="M29" i="13" s="1"/>
  <c r="K28" i="13"/>
  <c r="L28" i="13" s="1"/>
  <c r="M28" i="13" s="1"/>
  <c r="K27" i="13"/>
  <c r="L27" i="13" s="1"/>
  <c r="M27" i="13" s="1"/>
  <c r="K26" i="13"/>
  <c r="L26" i="13" s="1"/>
  <c r="M26" i="13" s="1"/>
  <c r="K25" i="13"/>
  <c r="L25" i="13" s="1"/>
  <c r="M25" i="13" s="1"/>
  <c r="K24" i="13"/>
  <c r="L24" i="13" s="1"/>
  <c r="M24" i="13" s="1"/>
  <c r="K23" i="13"/>
  <c r="L23" i="13" s="1"/>
  <c r="M23" i="13" s="1"/>
  <c r="K22" i="13"/>
  <c r="L22" i="13" s="1"/>
  <c r="M22" i="13" s="1"/>
  <c r="K21" i="13"/>
  <c r="L21" i="13" s="1"/>
  <c r="M21" i="13" s="1"/>
  <c r="K20" i="13"/>
  <c r="L20" i="13" s="1"/>
  <c r="M20" i="13" s="1"/>
  <c r="K19" i="13"/>
  <c r="L19" i="13" s="1"/>
  <c r="M19" i="13" s="1"/>
  <c r="K18" i="13"/>
  <c r="L18" i="13" s="1"/>
  <c r="M18" i="13" s="1"/>
  <c r="K17" i="13"/>
  <c r="L17" i="13" s="1"/>
  <c r="M17" i="13" s="1"/>
  <c r="M20" i="15" l="1"/>
  <c r="M65" i="20"/>
  <c r="M20" i="18"/>
  <c r="K49" i="11" l="1"/>
  <c r="L49" i="11" s="1"/>
  <c r="M49" i="11" s="1"/>
  <c r="K48" i="11"/>
  <c r="L48" i="11" s="1"/>
  <c r="M48" i="11" s="1"/>
  <c r="K47" i="11"/>
  <c r="L47" i="11" s="1"/>
  <c r="M47" i="11" s="1"/>
  <c r="K46" i="11"/>
  <c r="L46" i="11" s="1"/>
  <c r="M46" i="11" s="1"/>
  <c r="K45" i="11"/>
  <c r="L45" i="11" s="1"/>
  <c r="M45" i="11" s="1"/>
  <c r="K44" i="11"/>
  <c r="L44" i="11" s="1"/>
  <c r="M44" i="11" s="1"/>
  <c r="K43" i="11"/>
  <c r="L43" i="11" s="1"/>
  <c r="M43" i="11" s="1"/>
  <c r="K42" i="11"/>
  <c r="L42" i="11" s="1"/>
  <c r="M42" i="11" s="1"/>
  <c r="K41" i="11"/>
  <c r="L41" i="11" s="1"/>
  <c r="M41" i="11" s="1"/>
  <c r="K40" i="11"/>
  <c r="L40" i="11" s="1"/>
  <c r="M40" i="11" s="1"/>
  <c r="K39" i="11"/>
  <c r="L39" i="11" s="1"/>
  <c r="M39" i="11" s="1"/>
  <c r="K38" i="11"/>
  <c r="L38" i="11" s="1"/>
  <c r="M38" i="11" s="1"/>
  <c r="K37" i="11"/>
  <c r="L37" i="11" s="1"/>
  <c r="M37" i="11" s="1"/>
  <c r="K34" i="11"/>
  <c r="L34" i="11" s="1"/>
  <c r="M34" i="11" s="1"/>
  <c r="K33" i="11"/>
  <c r="L33" i="11" s="1"/>
  <c r="M33" i="11" s="1"/>
  <c r="K30" i="11"/>
  <c r="L30" i="11" s="1"/>
  <c r="M30" i="11" s="1"/>
  <c r="K29" i="11"/>
  <c r="L29" i="11" s="1"/>
  <c r="M29" i="11" s="1"/>
  <c r="K28" i="11"/>
  <c r="L28" i="11" s="1"/>
  <c r="M28" i="11" s="1"/>
  <c r="K27" i="11"/>
  <c r="L27" i="11" s="1"/>
  <c r="M27" i="11" s="1"/>
  <c r="K26" i="11"/>
  <c r="L26" i="11" s="1"/>
  <c r="M26" i="11" s="1"/>
  <c r="K25" i="11"/>
  <c r="L25" i="11" s="1"/>
  <c r="M25" i="11" s="1"/>
  <c r="K24" i="11"/>
  <c r="L24" i="11" s="1"/>
  <c r="M24" i="11" s="1"/>
  <c r="K23" i="11"/>
  <c r="L23" i="11" s="1"/>
  <c r="M23" i="11" s="1"/>
  <c r="K22" i="11"/>
  <c r="L22" i="11" s="1"/>
  <c r="M22" i="11" s="1"/>
  <c r="K21" i="11"/>
  <c r="L21" i="11" s="1"/>
  <c r="M21" i="11" s="1"/>
  <c r="K20" i="11"/>
  <c r="L20" i="11" s="1"/>
  <c r="M20" i="11" s="1"/>
  <c r="K19" i="11"/>
  <c r="L19" i="11" s="1"/>
  <c r="M19" i="11" s="1"/>
  <c r="K18" i="11"/>
  <c r="L18" i="11" s="1"/>
  <c r="M18" i="11" s="1"/>
  <c r="K17" i="11"/>
  <c r="L17" i="11" s="1"/>
  <c r="M17" i="11" s="1"/>
  <c r="K29" i="9"/>
  <c r="L29" i="9" s="1"/>
  <c r="M29" i="9" s="1"/>
  <c r="K28" i="9"/>
  <c r="L28" i="9" s="1"/>
  <c r="M28" i="9" s="1"/>
  <c r="K27" i="9"/>
  <c r="L27" i="9" s="1"/>
  <c r="M27" i="9" s="1"/>
  <c r="K26" i="9"/>
  <c r="L26" i="9" s="1"/>
  <c r="M26" i="9" s="1"/>
  <c r="K25" i="9"/>
  <c r="L25" i="9" s="1"/>
  <c r="M25" i="9" s="1"/>
  <c r="K24" i="9"/>
  <c r="L24" i="9" s="1"/>
  <c r="M24" i="9" s="1"/>
  <c r="K23" i="9"/>
  <c r="L23" i="9" s="1"/>
  <c r="M23" i="9" s="1"/>
  <c r="K22" i="9"/>
  <c r="L22" i="9" s="1"/>
  <c r="M22" i="9" s="1"/>
  <c r="K21" i="9"/>
  <c r="L21" i="9" s="1"/>
  <c r="M21" i="9" s="1"/>
  <c r="K20" i="9"/>
  <c r="L20" i="9" s="1"/>
  <c r="M20" i="9" s="1"/>
  <c r="K19" i="9"/>
  <c r="L19" i="9" s="1"/>
  <c r="M19" i="9" s="1"/>
  <c r="K18" i="9"/>
  <c r="L18" i="9" s="1"/>
  <c r="M18" i="9" s="1"/>
  <c r="K17" i="9"/>
  <c r="L17" i="9" s="1"/>
  <c r="M17" i="9" s="1"/>
  <c r="K54" i="8"/>
  <c r="L54" i="8" s="1"/>
  <c r="M54" i="8" s="1"/>
  <c r="K53" i="8"/>
  <c r="L53" i="8" s="1"/>
  <c r="M53" i="8" s="1"/>
  <c r="K51" i="8"/>
  <c r="L51" i="8" s="1"/>
  <c r="M51" i="8" s="1"/>
  <c r="K50" i="8"/>
  <c r="L50" i="8" s="1"/>
  <c r="M50" i="8" s="1"/>
  <c r="K49" i="8"/>
  <c r="L49" i="8" s="1"/>
  <c r="M49" i="8" s="1"/>
  <c r="K48" i="8"/>
  <c r="L48" i="8" s="1"/>
  <c r="M48" i="8" s="1"/>
  <c r="K47" i="8"/>
  <c r="L47" i="8" s="1"/>
  <c r="M47" i="8" s="1"/>
  <c r="K46" i="8"/>
  <c r="L46" i="8" s="1"/>
  <c r="M46" i="8" s="1"/>
  <c r="K45" i="8"/>
  <c r="L45" i="8" s="1"/>
  <c r="M45" i="8" s="1"/>
  <c r="K44" i="8"/>
  <c r="L44" i="8" s="1"/>
  <c r="M44" i="8" s="1"/>
  <c r="K43" i="8"/>
  <c r="L43" i="8" s="1"/>
  <c r="M43" i="8" s="1"/>
  <c r="K42" i="8"/>
  <c r="L42" i="8" s="1"/>
  <c r="M42" i="8" s="1"/>
  <c r="K41" i="8"/>
  <c r="L41" i="8" s="1"/>
  <c r="M41" i="8" s="1"/>
  <c r="K40" i="8"/>
  <c r="L40" i="8" s="1"/>
  <c r="M40" i="8" s="1"/>
  <c r="K39" i="8"/>
  <c r="L39" i="8" s="1"/>
  <c r="M39" i="8" s="1"/>
  <c r="K38" i="8"/>
  <c r="L38" i="8" s="1"/>
  <c r="M38" i="8" s="1"/>
  <c r="K37" i="8"/>
  <c r="L37" i="8" s="1"/>
  <c r="M37" i="8" s="1"/>
  <c r="K36" i="8"/>
  <c r="L36" i="8" s="1"/>
  <c r="M36" i="8" s="1"/>
  <c r="K35" i="8"/>
  <c r="L35" i="8" s="1"/>
  <c r="M35" i="8" s="1"/>
  <c r="K34" i="8"/>
  <c r="L34" i="8" s="1"/>
  <c r="M34" i="8" s="1"/>
  <c r="K33" i="8"/>
  <c r="L33" i="8" s="1"/>
  <c r="M33" i="8" s="1"/>
  <c r="K32" i="8"/>
  <c r="L32" i="8" s="1"/>
  <c r="M32" i="8" s="1"/>
  <c r="K31" i="8"/>
  <c r="L31" i="8" s="1"/>
  <c r="M31" i="8" s="1"/>
  <c r="K30" i="8"/>
  <c r="L30" i="8" s="1"/>
  <c r="M30" i="8" s="1"/>
  <c r="K29" i="8"/>
  <c r="L29" i="8" s="1"/>
  <c r="M29" i="8" s="1"/>
  <c r="K28" i="8"/>
  <c r="L28" i="8" s="1"/>
  <c r="M28" i="8" s="1"/>
  <c r="K27" i="8"/>
  <c r="L27" i="8" s="1"/>
  <c r="M27" i="8" s="1"/>
  <c r="K26" i="8"/>
  <c r="L26" i="8" s="1"/>
  <c r="M26" i="8" s="1"/>
  <c r="K25" i="8"/>
  <c r="L25" i="8" s="1"/>
  <c r="M25" i="8" s="1"/>
  <c r="K24" i="8"/>
  <c r="L24" i="8" s="1"/>
  <c r="M24" i="8" s="1"/>
  <c r="K23" i="8"/>
  <c r="L23" i="8" s="1"/>
  <c r="M23" i="8" s="1"/>
  <c r="K22" i="8"/>
  <c r="L22" i="8" s="1"/>
  <c r="M22" i="8" s="1"/>
  <c r="K21" i="8"/>
  <c r="L21" i="8" s="1"/>
  <c r="M21" i="8" s="1"/>
  <c r="K20" i="8"/>
  <c r="L20" i="8" s="1"/>
  <c r="M20" i="8" s="1"/>
  <c r="K19" i="8"/>
  <c r="L19" i="8" s="1"/>
  <c r="M19" i="8" s="1"/>
  <c r="K18" i="8"/>
  <c r="L18" i="8" s="1"/>
  <c r="M18" i="8" s="1"/>
  <c r="K17" i="8"/>
  <c r="L17" i="8" s="1"/>
  <c r="M17" i="8" s="1"/>
  <c r="K32" i="7"/>
  <c r="L32" i="7" s="1"/>
  <c r="M32" i="7" s="1"/>
  <c r="K31" i="7"/>
  <c r="L31" i="7" s="1"/>
  <c r="M31" i="7" s="1"/>
  <c r="K30" i="7"/>
  <c r="L30" i="7" s="1"/>
  <c r="M30" i="7" s="1"/>
  <c r="K29" i="7"/>
  <c r="L29" i="7" s="1"/>
  <c r="M29" i="7" s="1"/>
  <c r="K28" i="7"/>
  <c r="L28" i="7" s="1"/>
  <c r="M28" i="7" s="1"/>
  <c r="K27" i="7"/>
  <c r="L27" i="7" s="1"/>
  <c r="M27" i="7" s="1"/>
  <c r="K26" i="7"/>
  <c r="L26" i="7" s="1"/>
  <c r="M26" i="7" s="1"/>
  <c r="K25" i="7"/>
  <c r="L25" i="7" s="1"/>
  <c r="M25" i="7" s="1"/>
  <c r="K24" i="7"/>
  <c r="L24" i="7" s="1"/>
  <c r="M24" i="7" s="1"/>
  <c r="K23" i="7"/>
  <c r="L23" i="7" s="1"/>
  <c r="M23" i="7" s="1"/>
  <c r="K22" i="7"/>
  <c r="L22" i="7" s="1"/>
  <c r="M22" i="7" s="1"/>
  <c r="K21" i="7"/>
  <c r="L21" i="7" s="1"/>
  <c r="M21" i="7" s="1"/>
  <c r="K20" i="7"/>
  <c r="L20" i="7" s="1"/>
  <c r="M20" i="7" s="1"/>
  <c r="K19" i="7"/>
  <c r="L19" i="7" s="1"/>
  <c r="M19" i="7" s="1"/>
  <c r="K18" i="7"/>
  <c r="L18" i="7" s="1"/>
  <c r="M18" i="7" s="1"/>
  <c r="K17" i="7"/>
  <c r="L17" i="7" s="1"/>
  <c r="M17" i="7" s="1"/>
  <c r="K76" i="5" l="1"/>
  <c r="L76" i="5" s="1"/>
  <c r="M76" i="5" s="1"/>
  <c r="K75" i="5"/>
  <c r="L75" i="5" s="1"/>
  <c r="M75" i="5" s="1"/>
  <c r="K74" i="5"/>
  <c r="L74" i="5" s="1"/>
  <c r="M74" i="5" s="1"/>
  <c r="K73" i="5"/>
  <c r="L73" i="5" s="1"/>
  <c r="M73" i="5" s="1"/>
  <c r="K70" i="5"/>
  <c r="L70" i="5" s="1"/>
  <c r="M70" i="5" s="1"/>
  <c r="K69" i="5"/>
  <c r="L69" i="5" s="1"/>
  <c r="M69" i="5" s="1"/>
  <c r="K68" i="5"/>
  <c r="L68" i="5" s="1"/>
  <c r="M68" i="5" s="1"/>
  <c r="K67" i="5"/>
  <c r="L67" i="5" s="1"/>
  <c r="M67" i="5" s="1"/>
  <c r="K66" i="5"/>
  <c r="L66" i="5" s="1"/>
  <c r="M66" i="5" s="1"/>
  <c r="K65" i="5"/>
  <c r="L65" i="5" s="1"/>
  <c r="M65" i="5" s="1"/>
  <c r="K64" i="5"/>
  <c r="L64" i="5" s="1"/>
  <c r="M64" i="5" s="1"/>
  <c r="K63" i="5"/>
  <c r="L63" i="5" s="1"/>
  <c r="M63" i="5" s="1"/>
  <c r="K62" i="5"/>
  <c r="L62" i="5" s="1"/>
  <c r="M62" i="5" s="1"/>
  <c r="K61" i="5"/>
  <c r="L61" i="5" s="1"/>
  <c r="M61" i="5" s="1"/>
  <c r="K60" i="5"/>
  <c r="L60" i="5" s="1"/>
  <c r="M60" i="5" s="1"/>
  <c r="K59" i="5"/>
  <c r="L59" i="5" s="1"/>
  <c r="M59" i="5" s="1"/>
  <c r="K58" i="5"/>
  <c r="L58" i="5" s="1"/>
  <c r="M58" i="5" s="1"/>
  <c r="K57" i="5"/>
  <c r="L57" i="5" s="1"/>
  <c r="M57" i="5" s="1"/>
  <c r="K56" i="5"/>
  <c r="L56" i="5" s="1"/>
  <c r="M56" i="5" s="1"/>
  <c r="K55" i="5"/>
  <c r="L55" i="5" s="1"/>
  <c r="M55" i="5" s="1"/>
  <c r="K54" i="5"/>
  <c r="L54" i="5" s="1"/>
  <c r="M54" i="5" s="1"/>
  <c r="K53" i="5"/>
  <c r="L53" i="5" s="1"/>
  <c r="M53" i="5" s="1"/>
  <c r="K52" i="5"/>
  <c r="L52" i="5" s="1"/>
  <c r="M52" i="5" s="1"/>
  <c r="K51" i="5"/>
  <c r="L51" i="5" s="1"/>
  <c r="M51" i="5" s="1"/>
  <c r="K50" i="5"/>
  <c r="L50" i="5" s="1"/>
  <c r="M50" i="5" s="1"/>
  <c r="K49" i="5"/>
  <c r="L49" i="5" s="1"/>
  <c r="M49" i="5" s="1"/>
  <c r="K48" i="5"/>
  <c r="L48" i="5" s="1"/>
  <c r="M48" i="5" s="1"/>
  <c r="K47" i="5"/>
  <c r="L47" i="5" s="1"/>
  <c r="M47" i="5" s="1"/>
  <c r="K46" i="5"/>
  <c r="L46" i="5" s="1"/>
  <c r="M46" i="5" s="1"/>
  <c r="K45" i="5"/>
  <c r="L45" i="5" s="1"/>
  <c r="M45" i="5" s="1"/>
  <c r="K44" i="5"/>
  <c r="L44" i="5" s="1"/>
  <c r="M44" i="5" s="1"/>
  <c r="K43" i="5"/>
  <c r="L43" i="5" s="1"/>
  <c r="M43" i="5" s="1"/>
  <c r="K42" i="5"/>
  <c r="L42" i="5" s="1"/>
  <c r="M42" i="5" s="1"/>
  <c r="K41" i="5"/>
  <c r="L41" i="5" s="1"/>
  <c r="M41" i="5" s="1"/>
  <c r="K40" i="5"/>
  <c r="L40" i="5" s="1"/>
  <c r="M40" i="5" s="1"/>
  <c r="K39" i="5"/>
  <c r="L39" i="5" s="1"/>
  <c r="M39" i="5" s="1"/>
  <c r="K38" i="5"/>
  <c r="L38" i="5" s="1"/>
  <c r="M38" i="5" s="1"/>
  <c r="K37" i="5"/>
  <c r="L37" i="5" s="1"/>
  <c r="M37" i="5" s="1"/>
  <c r="K36" i="5"/>
  <c r="L36" i="5" s="1"/>
  <c r="M36" i="5" s="1"/>
  <c r="K35" i="5"/>
  <c r="L35" i="5" s="1"/>
  <c r="M35" i="5" s="1"/>
  <c r="K34" i="5"/>
  <c r="L34" i="5" s="1"/>
  <c r="M34" i="5" s="1"/>
  <c r="K33" i="5"/>
  <c r="L33" i="5" s="1"/>
  <c r="M33" i="5" s="1"/>
  <c r="K32" i="5"/>
  <c r="L32" i="5" s="1"/>
  <c r="M32" i="5" s="1"/>
  <c r="K31" i="5"/>
  <c r="L31" i="5" s="1"/>
  <c r="M31" i="5" s="1"/>
  <c r="K30" i="5"/>
  <c r="L30" i="5" s="1"/>
  <c r="M30" i="5" s="1"/>
  <c r="K29" i="5"/>
  <c r="L29" i="5" s="1"/>
  <c r="M29" i="5" s="1"/>
  <c r="K28" i="5"/>
  <c r="L28" i="5" s="1"/>
  <c r="M28" i="5" s="1"/>
  <c r="K27" i="5"/>
  <c r="L27" i="5" s="1"/>
  <c r="M27" i="5" s="1"/>
  <c r="K26" i="5"/>
  <c r="L26" i="5" s="1"/>
  <c r="M26" i="5" s="1"/>
  <c r="K25" i="5"/>
  <c r="L25" i="5" s="1"/>
  <c r="M25" i="5" s="1"/>
  <c r="K24" i="5"/>
  <c r="L24" i="5" s="1"/>
  <c r="M24" i="5" s="1"/>
  <c r="K23" i="5"/>
  <c r="L23" i="5" s="1"/>
  <c r="M23" i="5" s="1"/>
  <c r="K22" i="5"/>
  <c r="L22" i="5" s="1"/>
  <c r="M22" i="5" s="1"/>
  <c r="K18" i="5"/>
  <c r="L18" i="5" s="1"/>
  <c r="M18" i="5" s="1"/>
  <c r="K17" i="5"/>
  <c r="L17" i="5" s="1"/>
  <c r="M17" i="5" s="1"/>
  <c r="K66" i="6"/>
  <c r="L66" i="6" s="1"/>
  <c r="M66" i="6" s="1"/>
  <c r="K65" i="6"/>
  <c r="L65" i="6" s="1"/>
  <c r="M65" i="6" s="1"/>
  <c r="K64" i="6"/>
  <c r="L64" i="6" s="1"/>
  <c r="M64" i="6" s="1"/>
  <c r="K63" i="6"/>
  <c r="L63" i="6" s="1"/>
  <c r="M63" i="6" s="1"/>
  <c r="K62" i="6"/>
  <c r="L62" i="6" s="1"/>
  <c r="M62" i="6" s="1"/>
  <c r="K61" i="6"/>
  <c r="L61" i="6" s="1"/>
  <c r="M61" i="6" s="1"/>
  <c r="K60" i="6"/>
  <c r="L60" i="6" s="1"/>
  <c r="M60" i="6" s="1"/>
  <c r="K59" i="6"/>
  <c r="L59" i="6" s="1"/>
  <c r="M59" i="6" s="1"/>
  <c r="K58" i="6"/>
  <c r="L58" i="6" s="1"/>
  <c r="M58" i="6" s="1"/>
  <c r="K57" i="6"/>
  <c r="L57" i="6" s="1"/>
  <c r="M57" i="6" s="1"/>
  <c r="K56" i="6"/>
  <c r="L56" i="6" s="1"/>
  <c r="M56" i="6" s="1"/>
  <c r="K55" i="6"/>
  <c r="L55" i="6" s="1"/>
  <c r="M55" i="6" s="1"/>
  <c r="K54" i="6"/>
  <c r="L54" i="6" s="1"/>
  <c r="M54" i="6" s="1"/>
  <c r="K53" i="6"/>
  <c r="L53" i="6" s="1"/>
  <c r="M53" i="6" s="1"/>
  <c r="K52" i="6"/>
  <c r="L52" i="6" s="1"/>
  <c r="M52" i="6" s="1"/>
  <c r="K51" i="6"/>
  <c r="L51" i="6" s="1"/>
  <c r="M51" i="6" s="1"/>
  <c r="K50" i="6"/>
  <c r="L50" i="6" s="1"/>
  <c r="M50" i="6" s="1"/>
  <c r="K48" i="6"/>
  <c r="L48" i="6" s="1"/>
  <c r="M48" i="6" s="1"/>
  <c r="K47" i="6"/>
  <c r="L47" i="6" s="1"/>
  <c r="M47" i="6" s="1"/>
  <c r="K46" i="6"/>
  <c r="L46" i="6" s="1"/>
  <c r="M46" i="6" s="1"/>
  <c r="K45" i="6"/>
  <c r="L45" i="6" s="1"/>
  <c r="M45" i="6" s="1"/>
  <c r="K44" i="6"/>
  <c r="L44" i="6" s="1"/>
  <c r="M44" i="6" s="1"/>
  <c r="K43" i="6"/>
  <c r="L43" i="6" s="1"/>
  <c r="M43" i="6" s="1"/>
  <c r="K42" i="6"/>
  <c r="L42" i="6" s="1"/>
  <c r="M42" i="6" s="1"/>
  <c r="K41" i="6"/>
  <c r="L41" i="6" s="1"/>
  <c r="M41" i="6" s="1"/>
  <c r="K40" i="6"/>
  <c r="L40" i="6" s="1"/>
  <c r="M40" i="6" s="1"/>
  <c r="K39" i="6"/>
  <c r="L39" i="6" s="1"/>
  <c r="M39" i="6" s="1"/>
  <c r="K38" i="6"/>
  <c r="L38" i="6" s="1"/>
  <c r="M38" i="6" s="1"/>
  <c r="K37" i="6"/>
  <c r="L37" i="6" s="1"/>
  <c r="M37" i="6" s="1"/>
  <c r="K36" i="6"/>
  <c r="L36" i="6" s="1"/>
  <c r="M36" i="6" s="1"/>
  <c r="K35" i="6"/>
  <c r="L35" i="6" s="1"/>
  <c r="M35" i="6" s="1"/>
  <c r="K34" i="6"/>
  <c r="L34" i="6" s="1"/>
  <c r="M34" i="6" s="1"/>
  <c r="K33" i="6"/>
  <c r="L33" i="6" s="1"/>
  <c r="M33" i="6" s="1"/>
  <c r="K32" i="6"/>
  <c r="L32" i="6" s="1"/>
  <c r="M32" i="6" s="1"/>
  <c r="K31" i="6"/>
  <c r="L31" i="6" s="1"/>
  <c r="M31" i="6" s="1"/>
  <c r="K30" i="6"/>
  <c r="L30" i="6" s="1"/>
  <c r="M30" i="6" s="1"/>
  <c r="K29" i="6"/>
  <c r="L29" i="6" s="1"/>
  <c r="M29" i="6" s="1"/>
  <c r="K28" i="6"/>
  <c r="L28" i="6" s="1"/>
  <c r="M28" i="6" s="1"/>
  <c r="K27" i="6"/>
  <c r="L27" i="6" s="1"/>
  <c r="M27" i="6" s="1"/>
  <c r="K26" i="6"/>
  <c r="L26" i="6" s="1"/>
  <c r="M26" i="6" s="1"/>
  <c r="K25" i="6"/>
  <c r="L25" i="6" s="1"/>
  <c r="M25" i="6" s="1"/>
  <c r="K24" i="6"/>
  <c r="L24" i="6" s="1"/>
  <c r="M24" i="6" s="1"/>
  <c r="K23" i="6"/>
  <c r="L23" i="6" s="1"/>
  <c r="M23" i="6" s="1"/>
  <c r="K22" i="6"/>
  <c r="L22" i="6" s="1"/>
  <c r="M22" i="6" s="1"/>
  <c r="K21" i="6"/>
  <c r="L21" i="6" s="1"/>
  <c r="M21" i="6" s="1"/>
  <c r="K20" i="6"/>
  <c r="L20" i="6" s="1"/>
  <c r="M20" i="6" s="1"/>
  <c r="K19" i="6"/>
  <c r="L19" i="6" s="1"/>
  <c r="M19" i="6" s="1"/>
  <c r="K18" i="6"/>
  <c r="L18" i="6" s="1"/>
  <c r="M18" i="6" s="1"/>
  <c r="K17" i="6"/>
  <c r="L17" i="6" s="1"/>
  <c r="M17" i="6" s="1"/>
  <c r="K20" i="4"/>
  <c r="L20" i="4" s="1"/>
  <c r="M20" i="4" s="1"/>
  <c r="K19" i="4"/>
  <c r="L19" i="4" s="1"/>
  <c r="M19" i="4" s="1"/>
  <c r="K18" i="4"/>
  <c r="L18" i="4" s="1"/>
  <c r="M18" i="4" s="1"/>
  <c r="K17" i="4"/>
  <c r="L17" i="4" s="1"/>
  <c r="M17" i="4" s="1"/>
  <c r="K17" i="3"/>
  <c r="L17" i="3" s="1"/>
  <c r="M18" i="3" s="1"/>
  <c r="K30" i="2"/>
  <c r="L30" i="2" s="1"/>
  <c r="M30" i="2" s="1"/>
  <c r="K29" i="2"/>
  <c r="L29" i="2" s="1"/>
  <c r="M29" i="2" s="1"/>
  <c r="K28" i="2"/>
  <c r="L28" i="2" s="1"/>
  <c r="M28" i="2" s="1"/>
  <c r="K27" i="2"/>
  <c r="L27" i="2" s="1"/>
  <c r="M27" i="2" s="1"/>
  <c r="K25" i="2"/>
  <c r="L25" i="2" s="1"/>
  <c r="M25" i="2" s="1"/>
  <c r="K24" i="2"/>
  <c r="L24" i="2" s="1"/>
  <c r="M24" i="2" s="1"/>
  <c r="K23" i="2"/>
  <c r="L23" i="2" s="1"/>
  <c r="M23" i="2" s="1"/>
  <c r="K22" i="2"/>
  <c r="L22" i="2" s="1"/>
  <c r="M22" i="2" s="1"/>
  <c r="K21" i="2"/>
  <c r="L21" i="2" s="1"/>
  <c r="M21" i="2" s="1"/>
  <c r="K20" i="2"/>
  <c r="L20" i="2" s="1"/>
  <c r="M20" i="2" s="1"/>
  <c r="K19" i="2"/>
  <c r="L19" i="2" s="1"/>
  <c r="M19" i="2" s="1"/>
  <c r="K18" i="2"/>
  <c r="L18" i="2" s="1"/>
  <c r="M18" i="2" s="1"/>
  <c r="K17" i="2"/>
  <c r="L17" i="2" s="1"/>
  <c r="M17" i="2" s="1"/>
  <c r="K19" i="1" l="1"/>
  <c r="L19" i="1" s="1"/>
  <c r="M19" i="1" s="1"/>
  <c r="K20" i="1"/>
  <c r="L20" i="1" s="1"/>
  <c r="M20" i="1" s="1"/>
  <c r="K21" i="1"/>
  <c r="L21" i="1" s="1"/>
  <c r="M21" i="1" s="1"/>
  <c r="K22" i="1"/>
  <c r="L22" i="1" s="1"/>
  <c r="M22" i="1" s="1"/>
  <c r="K23" i="1"/>
  <c r="L23" i="1" s="1"/>
  <c r="M23" i="1" s="1"/>
  <c r="K24" i="1"/>
  <c r="L24" i="1" s="1"/>
  <c r="M24" i="1" s="1"/>
  <c r="K25" i="1"/>
  <c r="L25" i="1" s="1"/>
  <c r="M25" i="1" s="1"/>
  <c r="K26" i="1"/>
  <c r="L26" i="1" s="1"/>
  <c r="M26" i="1" s="1"/>
  <c r="K27" i="1"/>
  <c r="L27" i="1" s="1"/>
  <c r="M27" i="1" s="1"/>
  <c r="K28" i="1"/>
  <c r="L28" i="1" s="1"/>
  <c r="M28" i="1" s="1"/>
  <c r="K29" i="1"/>
  <c r="L29" i="1" s="1"/>
  <c r="M29" i="1" s="1"/>
  <c r="K30" i="1"/>
  <c r="L30" i="1" s="1"/>
  <c r="M30" i="1" s="1"/>
  <c r="K31" i="1"/>
  <c r="L31" i="1" s="1"/>
  <c r="M31" i="1" s="1"/>
  <c r="K33" i="1"/>
  <c r="L33" i="1" s="1"/>
  <c r="M33" i="1" s="1"/>
  <c r="K34" i="1"/>
  <c r="L34" i="1" s="1"/>
  <c r="M34" i="1" s="1"/>
  <c r="K35" i="1"/>
  <c r="L35" i="1" s="1"/>
  <c r="M35" i="1" s="1"/>
  <c r="K36" i="1"/>
  <c r="L36" i="1" s="1"/>
  <c r="M36" i="1" s="1"/>
  <c r="K37" i="1"/>
  <c r="L37" i="1" s="1"/>
  <c r="M37" i="1" s="1"/>
  <c r="K38" i="1"/>
  <c r="L38" i="1" s="1"/>
  <c r="M38" i="1" s="1"/>
  <c r="K18" i="1"/>
  <c r="L18" i="1" s="1"/>
  <c r="M18" i="1" s="1"/>
  <c r="K17" i="1" l="1"/>
  <c r="L17" i="1" s="1"/>
  <c r="M17" i="1" s="1"/>
</calcChain>
</file>

<file path=xl/sharedStrings.xml><?xml version="1.0" encoding="utf-8"?>
<sst xmlns="http://schemas.openxmlformats.org/spreadsheetml/2006/main" count="2099" uniqueCount="778">
  <si>
    <t>SKUPAJ VREDNOST za 7. sklop v EUR</t>
  </si>
  <si>
    <t>kg</t>
  </si>
  <si>
    <t>150 g</t>
  </si>
  <si>
    <t>5 kg</t>
  </si>
  <si>
    <t>0,5 litra</t>
  </si>
  <si>
    <t>3.</t>
  </si>
  <si>
    <t>10 litrov</t>
  </si>
  <si>
    <t>2.</t>
  </si>
  <si>
    <t>1.</t>
  </si>
  <si>
    <t>NE</t>
  </si>
  <si>
    <t>DA</t>
  </si>
  <si>
    <t>SKUPAJ cena za ocenjeno količino v EUR z DDV</t>
  </si>
  <si>
    <t>končna cena na EnM v EUR z DDV</t>
  </si>
  <si>
    <t>davek v EUR</t>
  </si>
  <si>
    <t>davek v %</t>
  </si>
  <si>
    <t>izhodiščna cena na EnM v EUR brez DDV</t>
  </si>
  <si>
    <t>kvaliteta / pridelava / znak kakovosti</t>
  </si>
  <si>
    <t>lastna proizvodnja</t>
  </si>
  <si>
    <t>enota mere (EnM)</t>
  </si>
  <si>
    <t>ocenjena količina</t>
  </si>
  <si>
    <t>izdelek</t>
  </si>
  <si>
    <t>zap. št.</t>
  </si>
  <si>
    <t>PREDRAČUN</t>
  </si>
  <si>
    <t>davčna številka:</t>
  </si>
  <si>
    <t>naslov:</t>
  </si>
  <si>
    <t xml:space="preserve">transakcijski račun: </t>
  </si>
  <si>
    <t>naziv:</t>
  </si>
  <si>
    <t>Ponudnik:</t>
  </si>
  <si>
    <t>1. SKLOP: MESO IN MESNI IZDELKI</t>
  </si>
  <si>
    <t>KOSTI, za juho</t>
  </si>
  <si>
    <t>PLESKAVICA, mešano mleto svinjsko in goveje meso</t>
  </si>
  <si>
    <t>PRŠUT, kraški, I. kvalitete, narezan na rezine</t>
  </si>
  <si>
    <t>PRŠUT, kuhan, I. kvalitete narezan</t>
  </si>
  <si>
    <t>PRŠUT, pečen, I. kvalitete narezan</t>
  </si>
  <si>
    <t>SALAMA, domača, trajna, I. kvalitete, narezana</t>
  </si>
  <si>
    <t>SALAMA, mortadela, navadna, vkosu ali narezana</t>
  </si>
  <si>
    <t>SALAMA, polsuha , I. kvalitete, narezana</t>
  </si>
  <si>
    <t>SVINJSKO MESO, sv. laks kare brez kosti, I. kvalitete</t>
  </si>
  <si>
    <t>ŠUNKA, okrogla, v kosu ali narezana - odvisno od naročila</t>
  </si>
  <si>
    <t>ŠUNKA, prešana, v kosu ali narezana - odvisno od naročila</t>
  </si>
  <si>
    <t>TELEČJE MESO, sveže, stegno, kocke ali zrezki</t>
  </si>
  <si>
    <t>ZAŠINEK, kraški</t>
  </si>
  <si>
    <t>GOVEJE MESO stegno v kosu brez kosti, 0% odpadka, I. kvaliteta</t>
  </si>
  <si>
    <t>GOVEJE MESO stegno, kocke ali zrezki brez kosti, 0% odpadka, I. kvaliteta</t>
  </si>
  <si>
    <t>SKUPAJ VREDNOST za 1. sklop v EUR</t>
  </si>
  <si>
    <t>SKUPAJ VREDNOST za 3. sklop v EUR</t>
  </si>
  <si>
    <t>HRENOVKE, piščančje, male, sveže, I. kvalitete, neprekajen</t>
  </si>
  <si>
    <t>NABODALA, piščančja s papriko teža 100 g</t>
  </si>
  <si>
    <t>PIŠČANČJE MESO, prsa, cela, skostjo, I. kvalitete, teža k</t>
  </si>
  <si>
    <t>ŠUNKA piščančja narezana  I.kvalitete</t>
  </si>
  <si>
    <t>PIŠČANČJE MESO,  prsa - zrezki 100 g sveže, brez kosti, I. kvalite</t>
  </si>
  <si>
    <t>PIŠČANČJE MESO, prsa - kocke sveže, brez kosti, I. kvalite</t>
  </si>
  <si>
    <t xml:space="preserve">PIŠČANČJI BURGER, 115 g  </t>
  </si>
  <si>
    <t>SKUPAJ VREDNOST za 6. sklop v EUR</t>
  </si>
  <si>
    <t>JOGURT, navadni, z najmanj  3,2% m.m.,pakiran v lončku po 180 g</t>
  </si>
  <si>
    <t>JOGURT probiotični navadni  250 g z manj kot  1,6 % m.m., tekoč</t>
  </si>
  <si>
    <t>MASLO, surovo, pakirano  15  g</t>
  </si>
  <si>
    <t>MASLO, surovo, pakirano  20  g</t>
  </si>
  <si>
    <t>MASLO, surovo, pakirano 250 g</t>
  </si>
  <si>
    <t>MLEČNI RIŽ, pakiran po 180 g</t>
  </si>
  <si>
    <t>MLEKO, čokoladno, 2 dl, s slamico</t>
  </si>
  <si>
    <t xml:space="preserve">MLEKO, pasterizirano z najmanj 1,6% m.m. homogenizirano1 L </t>
  </si>
  <si>
    <t>MLEKO, pasterizirano z 1,5 % - 1,8 % m.m. homogenizirano 10 L</t>
  </si>
  <si>
    <t>MLEKO, sterilno , s 3,5% m.m., 2 dl s slamico</t>
  </si>
  <si>
    <t>PINJENEC, naravni, 220 ml</t>
  </si>
  <si>
    <t>PINJENEC sadni, 220 ml različni okusi,</t>
  </si>
  <si>
    <t>PUDING, čokoladni, 125 g v lončku</t>
  </si>
  <si>
    <t>PUDING, vanilijev,125 g v lončku</t>
  </si>
  <si>
    <t>SIR, poltrdi, s 25% m.m.</t>
  </si>
  <si>
    <t>SIR, poltrdi, s 45% m.m.</t>
  </si>
  <si>
    <t>SIR, ribani, 45 % m m 1kg</t>
  </si>
  <si>
    <t>SIR, ribani, 45% m.m., 5 kg za pico</t>
  </si>
  <si>
    <t>SIR, topljen 8 koščki v škatli 140 g</t>
  </si>
  <si>
    <t>SIR, toplj 8 koščkov  v škatli 200g</t>
  </si>
  <si>
    <t>SIRNI NAMAZ, 2, 5 kg v loncu</t>
  </si>
  <si>
    <t>SIRNI NAMAZ, s smetano, 3 kg v loncu</t>
  </si>
  <si>
    <t>SKUTA, s 35-40% m.m., 1 kg</t>
  </si>
  <si>
    <t>SKUTA, s 35-40% m.m.500 g</t>
  </si>
  <si>
    <t>SLADOLED kremni kornet 125 ml različni okusi</t>
  </si>
  <si>
    <t>SLADOLED kremni lonček 120 ml različni okusi</t>
  </si>
  <si>
    <t>SMETANA  kisla  z 20 % m.m. 400 g</t>
  </si>
  <si>
    <t>SMETANA  sladka, sterilizirana  s 35 % m.m., 1L</t>
  </si>
  <si>
    <t>SMETANA kisla z najmanj 18 % m.m. 180 g</t>
  </si>
  <si>
    <t>SMETANA rastlinska za stepanje, pakirana po 1 liter</t>
  </si>
  <si>
    <t>SMETANA trajna v dozi 250 g</t>
  </si>
  <si>
    <t>SMETANA za kuhanje 1 l</t>
  </si>
  <si>
    <t>SMETANA, s sadjem, 180 g lončku</t>
  </si>
  <si>
    <t>JOGURT, navadni, z manj kot 1,6 % m.m., pakiran v lončku po 180 g</t>
  </si>
  <si>
    <t>JOGURT, sadni, probiotični, z 1,1% - 1,6% m.m.,  min. 10% dodanega sadja ali sadnega pripravka, brez konzervansov, umetnih sladil in drugih aditivov, različni okusi pakiran po 150 g</t>
  </si>
  <si>
    <t>180 g</t>
  </si>
  <si>
    <t>1 liter</t>
  </si>
  <si>
    <t>250 g</t>
  </si>
  <si>
    <t>15 g</t>
  </si>
  <si>
    <t>20 g</t>
  </si>
  <si>
    <t>200 g</t>
  </si>
  <si>
    <t>2 dl</t>
  </si>
  <si>
    <t>220 ml</t>
  </si>
  <si>
    <t>125 g</t>
  </si>
  <si>
    <t>1 kg</t>
  </si>
  <si>
    <t>4 kg</t>
  </si>
  <si>
    <t>500 g</t>
  </si>
  <si>
    <t>450 g</t>
  </si>
  <si>
    <t>100 g</t>
  </si>
  <si>
    <t>140 g</t>
  </si>
  <si>
    <t>2,5 kg</t>
  </si>
  <si>
    <t>3 kg</t>
  </si>
  <si>
    <t>SKUTA, sadna,  100 g, različni okusi</t>
  </si>
  <si>
    <t>400 g</t>
  </si>
  <si>
    <t>SKUPAJ VREDNOST za 8. sklop v EUR</t>
  </si>
  <si>
    <t>125 ml</t>
  </si>
  <si>
    <t>120 ml</t>
  </si>
  <si>
    <t>70 ml</t>
  </si>
  <si>
    <t>SKUPAJ VREDNOST za 9. sklop v EUR</t>
  </si>
  <si>
    <t>SKUPAJ VREDNOST za 10. sklop v EUR</t>
  </si>
  <si>
    <t>SKUPAJ VREDNOST za 11. sklop v EUR</t>
  </si>
  <si>
    <t>PICA, šunka sir, 12 dag</t>
  </si>
  <si>
    <t>PLETENICA, teža 8 dag</t>
  </si>
  <si>
    <t>ŠTRUČKA, mlečna,  8 dag  razne oblike</t>
  </si>
  <si>
    <t>ŠTRUČKA, šunka - sir,  10 dag</t>
  </si>
  <si>
    <t>ŠTRUČKA, šunka - sir, 8 dag</t>
  </si>
  <si>
    <t>BUHTELJ, z marmelado,  10  dag</t>
  </si>
  <si>
    <t>BUHTELJ, z marmelado,  8  dag</t>
  </si>
  <si>
    <t>BUREK, sirov, teža 13 dag</t>
  </si>
  <si>
    <t>BUREK, sirov, teža 22 dag</t>
  </si>
  <si>
    <t>KOLAČ, marmorni  500 g</t>
  </si>
  <si>
    <t>KROF, z marmelado 10 dag</t>
  </si>
  <si>
    <t>KROF, z marmelado 6 dag</t>
  </si>
  <si>
    <t>PITA, jabolčna, teža 10 dag</t>
  </si>
  <si>
    <t>PITA, skutina, teža 10 dag</t>
  </si>
  <si>
    <t>PITA, skutina, teža 8 dag</t>
  </si>
  <si>
    <t>POLŽEK, sirov, teža 8 dag</t>
  </si>
  <si>
    <t>8 dag</t>
  </si>
  <si>
    <t>12 dag</t>
  </si>
  <si>
    <t>10 dag</t>
  </si>
  <si>
    <t>6 dag</t>
  </si>
  <si>
    <t>15 dag</t>
  </si>
  <si>
    <t>PICA, šunka - sir, teža 15 dag</t>
  </si>
  <si>
    <t>13 dag</t>
  </si>
  <si>
    <t>22 dag</t>
  </si>
  <si>
    <t>10 kg</t>
  </si>
  <si>
    <t>30 g</t>
  </si>
  <si>
    <t>800 g</t>
  </si>
  <si>
    <t>35 g</t>
  </si>
  <si>
    <t>MAFIN, pirn polnozrnat 8 dag</t>
  </si>
  <si>
    <t>KAJZERICA prerezana, bela, teža 8 dag</t>
  </si>
  <si>
    <t>SKUPAJ VREDNOST za 12. sklop v EUR</t>
  </si>
  <si>
    <t>KRUH, pisani, štruca/model 1 kg  odvisno od naročila, narezan</t>
  </si>
  <si>
    <t>SKUPAJ VREDNOST za 13. sklop v EUR</t>
  </si>
  <si>
    <t>KRUH, rženi, štruca/ model 1 kg, odvisno od naročila, narezan</t>
  </si>
  <si>
    <t>SKUPAJ VREDNOST za 14. sklop v EUR</t>
  </si>
  <si>
    <t>SKUPAJ VREDNOST za 15. sklop v EUR</t>
  </si>
  <si>
    <t>JEŠPRENJ, oluščeni ječmen,  1 kg</t>
  </si>
  <si>
    <t>KAŠA, ajdova, pakirana 1 kg</t>
  </si>
  <si>
    <t>KAŠA, prosena, pakirana 1 kg</t>
  </si>
  <si>
    <t>KUS KUS, navadni, pakiran 1 kg</t>
  </si>
  <si>
    <t>KUS KUS, polnozrnati,1 kg</t>
  </si>
  <si>
    <t>MOKA bela pšenična, ostra 1 kg</t>
  </si>
  <si>
    <t>MOKA, bela, pšenična, mehka,T 500, pakirana po 1 kg</t>
  </si>
  <si>
    <t>REZANCI, jajčni, široki, 1 kg</t>
  </si>
  <si>
    <t>REZANCI, špinačni, 2 kg</t>
  </si>
  <si>
    <t>TEST jajčne, polžki, dvojno zaviti  5 kg</t>
  </si>
  <si>
    <t>TESTENINE durum polžki 5 kg</t>
  </si>
  <si>
    <t>TESTENINE durum svedri  5 kg</t>
  </si>
  <si>
    <t>ZAKUHA, ribana kaša, 500 g</t>
  </si>
  <si>
    <t>ZAKUHA, vlivanci 2 kg</t>
  </si>
  <si>
    <t>ZAKUHA, zvezdice, 500 g</t>
  </si>
  <si>
    <t>ZDROB, koruzni, pakiran  1 kg</t>
  </si>
  <si>
    <t>ZDROB, pšenični, pakiran 1 kg</t>
  </si>
  <si>
    <t>TESTENINE, jajčne, svedri, 1 kg</t>
  </si>
  <si>
    <t>2 kg</t>
  </si>
  <si>
    <t>TESTENINE  jajčne, špageti št. 5,  5 kg</t>
  </si>
  <si>
    <t>TESTENINE  jajčne, špageti št. 7, 1 kg</t>
  </si>
  <si>
    <t>SKUPAJ VREDNOST za 16. sklop v EUR</t>
  </si>
  <si>
    <t>KAŠA, bio, prosena  1 kg</t>
  </si>
  <si>
    <t>MOKA pšenična bela, bio 1 kg</t>
  </si>
  <si>
    <t>PRIKUHA, jušna, bio, 1 kg, razne</t>
  </si>
  <si>
    <t>sezona</t>
  </si>
  <si>
    <t>2a</t>
  </si>
  <si>
    <t>SKUPAJ VREDNOST za 17. sklop v EUR</t>
  </si>
  <si>
    <t xml:space="preserve">ČESEN, očiščen </t>
  </si>
  <si>
    <t>KROMPIR, očiščen narezan  kosi, krhlji, rezine, koščki 1*1</t>
  </si>
  <si>
    <t>LIMONE, kon. pridelava, I. kvalitete</t>
  </si>
  <si>
    <t>SLIVE, kon. pridelava, I. kvalitete</t>
  </si>
  <si>
    <t>I/II</t>
  </si>
  <si>
    <t>BANANE, kon. pridelava, I. kvalitete</t>
  </si>
  <si>
    <t>ANANAS, kon. pridelava, I. kvalitete</t>
  </si>
  <si>
    <t>BUČKE, sveže, kon. pridelava, I. kvalitete</t>
  </si>
  <si>
    <t>BUČA, HOKAIDO, kon. pridelava, I. kvalitete</t>
  </si>
  <si>
    <t>CVETAČA, cvet, kon. pridelava, I. kvalitete</t>
  </si>
  <si>
    <t>ČEBULA, srebernjak sveža kon.pridelava, I. kvalitete</t>
  </si>
  <si>
    <t>DROBNJAK, svež, kon. pridelava, brez gnitja in poškodb</t>
  </si>
  <si>
    <t>FIGE, suhe, kon. pridelava, 500 g, I. Kvalitete</t>
  </si>
  <si>
    <t>FIŽOL, stročji, kon. pridelava, I. kvalitete</t>
  </si>
  <si>
    <t>GROZDJE, rdeče, namizno, kon. pridelava, I. kvalitete</t>
  </si>
  <si>
    <t>KIVI, kon. pridelava, I. kvalitete</t>
  </si>
  <si>
    <t>KLEMENTINE, kon. pridelava, I. kvalitete</t>
  </si>
  <si>
    <t>KOLERABA, rumena, kon. pridelava, I. kvalitete</t>
  </si>
  <si>
    <t>KUMARE, kon. pridelava, I. kvalitete</t>
  </si>
  <si>
    <t>LEČA, zelena, kon. pridelava, I. kvalitete</t>
  </si>
  <si>
    <t>LUBENICE, kon. pridelava, I. kvalitete</t>
  </si>
  <si>
    <t>MANDARINE, kon. pridelava, I. kvalitete</t>
  </si>
  <si>
    <t>MARELICE, kon. pridelava, I. kvalitete</t>
  </si>
  <si>
    <t>MARELICE, suhe, rinfuza, kon. pridelava, I. kvalitete</t>
  </si>
  <si>
    <t>MELONE, kon. pridelava, I. kvalitete</t>
  </si>
  <si>
    <t>NEKTARINE, kon. pridelava, I. kvalitete</t>
  </si>
  <si>
    <t>OHROVT, brstični, svež, kon. pridelava, I. kvalitete</t>
  </si>
  <si>
    <t>OHROVT, svež, kon. pridelava, I. kvalitete</t>
  </si>
  <si>
    <t>OREHI, oluščena jedrca, kon. pridelava, I. kvalitete</t>
  </si>
  <si>
    <t>PAPRIKA, babura kon. pridelava, I. kvalitete</t>
  </si>
  <si>
    <t>PAPRIKA, rdeča,  kon. pridelava, I. kvalitete</t>
  </si>
  <si>
    <t>PAPRIKA, rumena kon. pridelava, I. kvalitete</t>
  </si>
  <si>
    <t>PAPRIKA, zelena, kon. pridelava, I. kvalitete</t>
  </si>
  <si>
    <t>PARADIŽNIK, grapolo, kon. pridelava, I. kvalitete</t>
  </si>
  <si>
    <t>PETERŠILJ, svež, kon. pridelava, brez gnitja in poškodb</t>
  </si>
  <si>
    <t>POMARANČE, kon. pridelava, brez poškodb, I. kvalitete</t>
  </si>
  <si>
    <t>POR, svež, kon. pridelava, I. kvalitete</t>
  </si>
  <si>
    <t>REPA, kisla, rez. kon. pridelava, v PVC posodi po 1 kg, I. kvalitete</t>
  </si>
  <si>
    <t>REPA, kisla, rezana, kon. pridelava, v PVC posodi po 10 kg</t>
  </si>
  <si>
    <t>REPA, kisla, rezana, pakirana v PVC posodi po 5 kg, I. kvaliteta</t>
  </si>
  <si>
    <t>RINGLO, kon. pridelava, I. kvalitete</t>
  </si>
  <si>
    <t>ROZINE, kon. pridelava, 500 g, I.kvalitete</t>
  </si>
  <si>
    <t>RUKOLA, kon. pridelava, I. kvalitete</t>
  </si>
  <si>
    <t>SADJE, mešano, suho, I. kvalitete, rinfuza</t>
  </si>
  <si>
    <t>SLIVE, suhe, brez pešk, I. kvaliteta, pakirane po 500 g</t>
  </si>
  <si>
    <t>SOLATA, gentila, kon. pridelava, brez gnitja in poškodb, I. kvaliteta</t>
  </si>
  <si>
    <t>SOLATA, kristalka,  kon. pridelava, brez gnitja in poškodb, I. kvaliteta</t>
  </si>
  <si>
    <t>SOLATA, ledenka,  kon. pridelava, brez gnitja in poškodb, I. kvaliteta</t>
  </si>
  <si>
    <t>ŠPARGLJI, zeleni, sveži, kon. pridelava, I. kvaliteta</t>
  </si>
  <si>
    <t>ŠPINAČA, sveža, kon. pridelava, I. kvalitete</t>
  </si>
  <si>
    <t>ZELJE, kislo, rezano, kon. pridelava, v PVC posodi po 1 kg, I. kvaliteta</t>
  </si>
  <si>
    <t>ZELJE, kislo, rezano, kon. pridelava, v PVC posodi po 10 kg, I. kvaliteta</t>
  </si>
  <si>
    <t>ZELJE, kislo, rezano, kon. prdelava, v PVC posodi po 5 kg, I. kvaliteta</t>
  </si>
  <si>
    <t>I</t>
  </si>
  <si>
    <t>II</t>
  </si>
  <si>
    <t>SKUPAJ VREDNOST za 18. sklop v EUR</t>
  </si>
  <si>
    <t>MED, bio, cvetlični, 900 g</t>
  </si>
  <si>
    <t>KUMARICE, bio,  700 g</t>
  </si>
  <si>
    <t>RDEČA PESA, bio, 700 g</t>
  </si>
  <si>
    <t>700 g</t>
  </si>
  <si>
    <t>ČIČERIKA, pakirana po 400 g</t>
  </si>
  <si>
    <t>FIŽOL, bel  konzerva 2500 g</t>
  </si>
  <si>
    <t>FIŽOL, rdeč konzerva 2500 g</t>
  </si>
  <si>
    <t>GORČICA, pakirana po 1000 g</t>
  </si>
  <si>
    <t>GORČICA, pakirana po 650 g</t>
  </si>
  <si>
    <t>HREN, s smetano, 180 g</t>
  </si>
  <si>
    <t>KOMPOT, breskev,  2650 g</t>
  </si>
  <si>
    <t>KORUZA, v slanici, 2600 g</t>
  </si>
  <si>
    <t>KORUZA, v slanici, 326 g</t>
  </si>
  <si>
    <t>KUMARICE, v kisu, 670 g</t>
  </si>
  <si>
    <t>MAJONEZA, pakirana po 620 g</t>
  </si>
  <si>
    <t>MARMELADA, marelična,  700 g</t>
  </si>
  <si>
    <t>MED, gozdni, porcijski, 20 g</t>
  </si>
  <si>
    <t>DVOBARVNI KREMNI NAMAZ 20 g, kakav-mlečni</t>
  </si>
  <si>
    <t>FIŽOL, stročji,  konzerva, 3 kg</t>
  </si>
  <si>
    <t>FIŽOL, zrnje, konzerva 800 g</t>
  </si>
  <si>
    <t>PAPRIKA rumena fileti v kisu, 650 g</t>
  </si>
  <si>
    <t>PARADIŽNIKOVI PELATI,  800 g</t>
  </si>
  <si>
    <t>PARADIŽNIKOVI PELATI, 2,5 kg</t>
  </si>
  <si>
    <t>PAŠTETA, jetrna, 30 g</t>
  </si>
  <si>
    <t>PAŠTETA, jetrna, 850 g</t>
  </si>
  <si>
    <t>PAŠTETA, piščančja, 30 g</t>
  </si>
  <si>
    <t>PAŠTETA, puranja, 30 g</t>
  </si>
  <si>
    <t>PESA, rdeča, tanko rezana, 670 g</t>
  </si>
  <si>
    <t>TUNA, kosi v olivnem olju, 1,7 kg</t>
  </si>
  <si>
    <t>MED, cvetlični, porcijski, 20 g</t>
  </si>
  <si>
    <t>650 g</t>
  </si>
  <si>
    <t>2500 g</t>
  </si>
  <si>
    <t>1000 g</t>
  </si>
  <si>
    <t>40 g</t>
  </si>
  <si>
    <t>2650 g</t>
  </si>
  <si>
    <t>5000 g</t>
  </si>
  <si>
    <t>2600 g</t>
  </si>
  <si>
    <t>326 g</t>
  </si>
  <si>
    <t>4100 g</t>
  </si>
  <si>
    <t>670 g</t>
  </si>
  <si>
    <t>620 g</t>
  </si>
  <si>
    <t>850 g</t>
  </si>
  <si>
    <t>28 g</t>
  </si>
  <si>
    <t>4250 g</t>
  </si>
  <si>
    <t>CMOKI, marelični</t>
  </si>
  <si>
    <t>CMOKI, skutini, zdrobovi</t>
  </si>
  <si>
    <t>CMOKI, slivovi</t>
  </si>
  <si>
    <t>ZELE. MIX, mešanica zelenjave za francosko solato, pakirana 2,5 kg</t>
  </si>
  <si>
    <t>ŠPINAČA, briketi, pasi. zamrz., 2,5 kg</t>
  </si>
  <si>
    <t>KORENJE, bebi, zamrz., 2,5 kg</t>
  </si>
  <si>
    <t>GRAH - KORENJE, mix, zamrz., po 2,5 kg</t>
  </si>
  <si>
    <t>GOZDNI SADEŽI, zamrz., 2,5 kg</t>
  </si>
  <si>
    <t>FIŽOL, stročji, zeleni, zamrz., pakiran 2,5 kg</t>
  </si>
  <si>
    <t>FIŽOL, stročji, rumeni, zamrz., pakiran 2,5 kg</t>
  </si>
  <si>
    <t>FIŽOL, stročji, polščat zamrz., pakiran 2,5 kg</t>
  </si>
  <si>
    <t>CVETAČA, zamrz., 2,5 kg</t>
  </si>
  <si>
    <t>BROKOLI, zamrz., 2,5 kg</t>
  </si>
  <si>
    <t>CIMET, mleti, pakiran  500 g</t>
  </si>
  <si>
    <t>CIMET, mleti, pakiran po 25 g</t>
  </si>
  <si>
    <t>ČESEN, mleti, pakiran 1 kg</t>
  </si>
  <si>
    <t>LOVOR, celi, pakiran po 100 g</t>
  </si>
  <si>
    <t>MAJARON, zdrobljen,  100 g</t>
  </si>
  <si>
    <t>ORIGANO, pakiran po 340 g</t>
  </si>
  <si>
    <t>PEHTRAN, pakiran po 155 g</t>
  </si>
  <si>
    <t>POPER, črni, celi,  1 kg</t>
  </si>
  <si>
    <t>POPER, črni, mleti, 1 kg</t>
  </si>
  <si>
    <t>TIMIJAN, pakiran po 450 g</t>
  </si>
  <si>
    <t>ŠETRAJ, pakiran po 290 g, po 18 kos v zavitku</t>
  </si>
  <si>
    <t>ČAJ, gozdni sadeži, filter vrečkah, 1 kg</t>
  </si>
  <si>
    <t>ČAJ,  češnja, v filter vrečkah, 1 kg</t>
  </si>
  <si>
    <t>ČAJ,  jagoda v filter vrečkah, 1 kg</t>
  </si>
  <si>
    <t>ČAJ, malina, v filter vrečkah, 1 kg</t>
  </si>
  <si>
    <t>ČAJ, planinski, v filter vrečkah, 1 kg</t>
  </si>
  <si>
    <t>ČAJ, šipek - hibis v filter vrečkah, 1 kg</t>
  </si>
  <si>
    <t>MUŠKATNI OREH, mleti, 400 g</t>
  </si>
  <si>
    <t>25 g</t>
  </si>
  <si>
    <t>340 g</t>
  </si>
  <si>
    <t>155 g</t>
  </si>
  <si>
    <t>42 g</t>
  </si>
  <si>
    <t>1 jajce</t>
  </si>
  <si>
    <t>POLPETI, sojini, 1 kg</t>
  </si>
  <si>
    <t>POLPETI, zelenjavni, 800 g</t>
  </si>
  <si>
    <t>ŠTRUKLJI, ajdovi, z orehi</t>
  </si>
  <si>
    <t>ŠTRUKLJI, skutni</t>
  </si>
  <si>
    <t>TORTELINI, sirovi</t>
  </si>
  <si>
    <t>TORTELINI, špinačni</t>
  </si>
  <si>
    <t>KUNČJE MESO, sveže, kosi</t>
  </si>
  <si>
    <t>SAVINJSKI ŽELODEC, narezan</t>
  </si>
  <si>
    <t>SMETANA sladka, s 33% m.m.,pakirana po 500 ml</t>
  </si>
  <si>
    <t>SIR, ribani, parmezan, 40 g</t>
  </si>
  <si>
    <t>SIR, ribani, parmezan, 1 kg</t>
  </si>
  <si>
    <t>SIR, brez laktoze 330g</t>
  </si>
  <si>
    <t>SIR, mehki sir, pakiran po 250 g</t>
  </si>
  <si>
    <t>330g</t>
  </si>
  <si>
    <t>KRUH polnozr štruca/ model  1 kg, odvisno od naročila, narezan</t>
  </si>
  <si>
    <t>DVOBARVNI KREMNI NAMAZ, 380g, kakav-mlečni</t>
  </si>
  <si>
    <t>380g</t>
  </si>
  <si>
    <t>PARADIŽNIKOV KONCENTRAT, 2,5kg</t>
  </si>
  <si>
    <t>PARADIŽNIKOV KONCENTRAT, 400 g</t>
  </si>
  <si>
    <t>GORČICA, v tubi, 180g</t>
  </si>
  <si>
    <t>KOMPOT, ananas, 3060 g</t>
  </si>
  <si>
    <t>3060 g</t>
  </si>
  <si>
    <t>KOMPOT, ananas, 800 g</t>
  </si>
  <si>
    <t>KOMPOT, breskev,  800 g</t>
  </si>
  <si>
    <t>KUMARICE, v kisu, 1000g</t>
  </si>
  <si>
    <t>DŽEM,borovnica,brusnica in podobno, s 55% sadnim deležem, 420 g</t>
  </si>
  <si>
    <t>420 g</t>
  </si>
  <si>
    <t>MARMELADA, porcijska, dietna , 20 g</t>
  </si>
  <si>
    <t>OLIVE zelene brez koščic, 510 g</t>
  </si>
  <si>
    <t>510 g</t>
  </si>
  <si>
    <t>PESA, rdeča, tanko rezano, 4250 g</t>
  </si>
  <si>
    <t>KAŠA, pirina ,pakirana 500g</t>
  </si>
  <si>
    <t>ZAKUHA, ribana kaša, 2 kg</t>
  </si>
  <si>
    <t>SLADOLED, lučka, kremni, 70 ml oblita s čokolado</t>
  </si>
  <si>
    <t>SOLATA, zelena, endivja, kon. pridelava, brez gnitja in poškodb, I. kvaliteta</t>
  </si>
  <si>
    <t>ZELJE, sveže, I. kvaliteta</t>
  </si>
  <si>
    <t>ZELJE, sveže, rdeče, I. kvaliteta</t>
  </si>
  <si>
    <t>ZELJE, sveže, kitajsko, I. kvalitete</t>
  </si>
  <si>
    <t>GROZDJE, belo, namizno, kon. pridelava, I. kvalitete</t>
  </si>
  <si>
    <t>KAKI,vanilja,  kon. pridelava, brez gnitja in poškodb</t>
  </si>
  <si>
    <t>GROZDJE,črno, namizno, kon. Pridelava,1 kvalitete</t>
  </si>
  <si>
    <t>HRUŠKE, kon.pridelava, 1 kvalitete</t>
  </si>
  <si>
    <t>CMOKIi, borovničevi</t>
  </si>
  <si>
    <t>CMOKI, jagodni</t>
  </si>
  <si>
    <t>500g</t>
  </si>
  <si>
    <t>CMOKI, kruhovi</t>
  </si>
  <si>
    <t>SVALJKI, krompirjevi, brez skute, 2 kg</t>
  </si>
  <si>
    <t>SVALJKI, krompirjevi, skutni, 2 kg</t>
  </si>
  <si>
    <t>ČAJ, borovnica, v filter vrečkah, 1 kg</t>
  </si>
  <si>
    <t>ŽEPEK, jabolčni, 6 dag, listnato testo</t>
  </si>
  <si>
    <t>PAPRIKA, mleta, sladka, doza, 640 g</t>
  </si>
  <si>
    <t>640 g</t>
  </si>
  <si>
    <t>ČEBULA, kocke, zamrznjena, 2,5 kg</t>
  </si>
  <si>
    <t>SKUPAJ VREDNOST za 19. sklop v EUR</t>
  </si>
  <si>
    <t>Zahtevana dostava: dnevno med 6:00 in 7:00 uro zjutraj;</t>
  </si>
  <si>
    <t>Zahtevana dostava: 2 X tedensko med 6:00 in 7:00 uro zjutraj;</t>
  </si>
  <si>
    <r>
      <t xml:space="preserve">naziv: </t>
    </r>
    <r>
      <rPr>
        <b/>
        <sz val="8"/>
        <color indexed="8"/>
        <rFont val="Tahoma"/>
        <family val="2"/>
        <charset val="238"/>
      </rPr>
      <t>OSNOVNA ŠOLA ANTONA AŠKERCA RIMSKE TOPLICE</t>
    </r>
  </si>
  <si>
    <t xml:space="preserve">Lokacija dostave: kuhinja centralne šole Aškerčeva 1, 3270 Rimske Toplice; kuhinja PŠ Sedraž - Sedraž 21, 3270 Laško; kuhinja PŠ Jurklošter - Jurklošter 23, 3273 Jurklošter; kuhinja PŠ Zidani Most - Zidani Most 34, 1432 Zidani Most </t>
  </si>
  <si>
    <t>transakcijski račun: SI56 01257-6030659850</t>
  </si>
  <si>
    <t xml:space="preserve">davčna številka: 81377231 </t>
  </si>
  <si>
    <t>Zahtevana dostava: 1 X tedensko med 6:00 in 7:00 uro zjutraj;</t>
  </si>
  <si>
    <t>5. SKLOP: MLEKO IN MLEČNI IZDELKI</t>
  </si>
  <si>
    <t>2. SKLOP: PERUTNINSKO MESO IN IZDELKI</t>
  </si>
  <si>
    <t>3. SKLOP: JAJCA</t>
  </si>
  <si>
    <t>6. SKLOP: KRUH, PEKOVSKI IZDELKI, SLAŠČICE IN OSTALO</t>
  </si>
  <si>
    <t>7. SKLOP: ZAMRZNJENA ŽIVILA IZ TESTA</t>
  </si>
  <si>
    <t>Zahtevana dostava: 2 X tedensko CS med 6:00 in 7:00 uro zjutraj; 1 X tedensko PŠ med 6:00 in 7:00 uro zjutraj</t>
  </si>
  <si>
    <t>Zahtevana dostava: 2 x tedensko CŠ med 6:00 in 7:00 uro zjutraj;  1 x tedensko PŠ med 6:00 in 7:00 uro zjutraj;</t>
  </si>
  <si>
    <t>SKUPAJ VREDNOST za 2. sklop v EUR</t>
  </si>
  <si>
    <t>SKUPAJ VREDNOST za 4. sklop v EUR</t>
  </si>
  <si>
    <t>SKUPAJ VREDNOST za 5. sklop v EUR</t>
  </si>
  <si>
    <t>8. SKLOP: ŽITA IN MLEVSKI IZDELKI</t>
  </si>
  <si>
    <t>Zahtevana dostava: CŠ dnevno med 6:00 in 7:00 uro zjutraj; PŠ 2 x tedensko med 6:00 in 7:00 uro zjutraj;</t>
  </si>
  <si>
    <t>Lokacija dostave: kuhinja centralne šole Aškerčeva 1, 3270 Rimske Toplice; kuhinja PŠ Sedraž - Sedraž 21, 3270 Laško; kuhinja PŠ Jurklošter - Jurklošter 23, 3273 Jurklošter</t>
  </si>
  <si>
    <t xml:space="preserve">Lokacija dostave: kuhinja centralne šole Aškerčeva 1, 3270 Rimske Toplice; kuhinja PŠ Sedraž - Sedraž 21, 3270 Laško; kuhinja PŠ Jurklošter - Jurklošter 23, 3273 Jurklošter </t>
  </si>
  <si>
    <t>Zahtevana dostava: CŠ, PŠ Sedraž in PŠ Jurklošter dnevno med 6:00 in 7:00 uro zjutraj; PŠ Zidani most 1X tedensko med 6:00 in 7:00 uro zjutraj;</t>
  </si>
  <si>
    <t>9. SKLOP: ZAMRZNJENO SADJE IN ZELENJAVA</t>
  </si>
  <si>
    <t>Zahtevana dostava: 2 x TEDENSKO med 6:00 in 7:00 uro zjutraj</t>
  </si>
  <si>
    <t>10. SKLOP: SADNI SOKOVI, VODA, OSTALA PIJAČA IN ŽITNE REZINE</t>
  </si>
  <si>
    <t>Zahtevana dostava:  1 X TEDENSKO 6:00 in 7:00 uro zjutraj;</t>
  </si>
  <si>
    <t>11. SKLOP: SPLOŠNO PREHRAMBENO BLAGO</t>
  </si>
  <si>
    <t>Zahtevana dostava: 1 X TEDENSKO med 6:00 in 7:00 uro zjutraj;</t>
  </si>
  <si>
    <t>L</t>
  </si>
  <si>
    <t>13. SKLOP: EKO ŽIVILA</t>
  </si>
  <si>
    <t>Zahtevana dostava: CŠ: 1 X TEDENSKO med 6:00 in 7:00 uro zjutraj; PŠ: 2 X MESEČNO med 6:00 in 7:00 uro zjutra</t>
  </si>
  <si>
    <t>14. SKLOP: EKO MESO IM MESNI IZDELKI</t>
  </si>
  <si>
    <t>GOVEJE MESO, bio stegno kocke ali zrezki brez kosti, 0% odpadka</t>
  </si>
  <si>
    <t>TELEČJE MESO, bio stegno kocke ali zrezki brez kosti, 0% odpadka,</t>
  </si>
  <si>
    <t>TELEČJE MESO, bio, pleče, brez kosti,v kosu ali narezano, 0% odpadka</t>
  </si>
  <si>
    <t>TELEČJE KOSTI, bio</t>
  </si>
  <si>
    <t>GOVEJE,  bio mleto meso, kot KZ Šaleška dolina in enakovredno</t>
  </si>
  <si>
    <t>16. SKLOP: SADJE IN ZELENJAVA</t>
  </si>
  <si>
    <t xml:space="preserve">Lokacija dostave: kuhinja centralne šole Aškerčeva 1, 3270 Rimske Toplice; kuhinja PŠ Sedraž - Sedraž 21, 3270 Laško; kuhinja PŠ Jurklošter - Jurklošter 23, 3273 Jurklošter  </t>
  </si>
  <si>
    <t>Zahtevana dostava: DNEVNO med 6:00 in 7:00 uro zjutraj;</t>
  </si>
  <si>
    <t>17. SKLOP: SLADOLED</t>
  </si>
  <si>
    <t xml:space="preserve">PREDRAČUN </t>
  </si>
  <si>
    <t>18. SKLOP: KONZERVIRA ŽIVILA</t>
  </si>
  <si>
    <r>
      <t xml:space="preserve">PREDRAČUN </t>
    </r>
    <r>
      <rPr>
        <sz val="8"/>
        <rFont val="Tahoma"/>
        <family val="2"/>
        <charset val="238"/>
      </rPr>
      <t>(za obdobje "I" - zimsko; "II" letno in "I/II" zimsko-letno)</t>
    </r>
  </si>
  <si>
    <t>ČEBULA, očiščena sveža, brez gnitja, I. kvaliteta</t>
  </si>
  <si>
    <t>FIŽOL, pisani, v zrnju, kon. pridelava, I. kvalitete</t>
  </si>
  <si>
    <t>FIŽOL, češnjev,  v zrnju, kon. pridelava, I. kvalitete</t>
  </si>
  <si>
    <t>KROMPIR, dezire, beli, kon. pridelava, I. kvalitete</t>
  </si>
  <si>
    <t>SOLATA, gentila, očiščena, natrebljena, kon. pridelava, brez gnitja in poškodb, I. kvaliteta</t>
  </si>
  <si>
    <t>SOLATA, kristalka,  očiščena, natrebljena, kon. pridelava, brez gnitja in poškodb, I. kvaliteta</t>
  </si>
  <si>
    <t>SOLATA, ledenka,  očiščena, natrebljena,  kon. pridelava, brez gnitja in poškodb, I. kvaliteta</t>
  </si>
  <si>
    <t>SOLATA, zelena, očiščena, natrebljena, endivja, kon. pridelava, brez gnitja in poškodb, I. kvaliteta</t>
  </si>
  <si>
    <t>MOTOVILEC, očiščen, kon. pridelava, I. kvalitete</t>
  </si>
  <si>
    <t>NAŠI, kon.pridelava, 1 kvalitete</t>
  </si>
  <si>
    <t>KORENJE, sveže, koren, I. kvaliteta</t>
  </si>
  <si>
    <t>REDKVICA, sveža, redeča, I. kvaliteta</t>
  </si>
  <si>
    <t>19. SKLOP: EKO SADJE IN ZELENJAVA</t>
  </si>
  <si>
    <t>KORENJE, sveži koren, brez gnitja in poškodb, I. kvalitete</t>
  </si>
  <si>
    <t>PAPRIKA, sveža, brez gnitja in poškodb, I. kvalitete</t>
  </si>
  <si>
    <t>PARADIŽNIK, brez gnitja in poškodb, I. kvalitete</t>
  </si>
  <si>
    <t>RADIČ ŠTRUCAR, brez gnitja in poškodb, I. kvaliteta</t>
  </si>
  <si>
    <t>ZELJE sveže glave, brez gnitja in poškodb, I. kvaliteata</t>
  </si>
  <si>
    <t>ČEŠNJE, kon. pridelava, I. kvalitete</t>
  </si>
  <si>
    <t>ČEŠNJE, brez gnitja in poškodb, I. kvalitete</t>
  </si>
  <si>
    <t>JAGODE, brez gnitja in poškodb, I. kvalitete</t>
  </si>
  <si>
    <t>BRESKVE, brez gnitja in poškodb, I. kvalitete</t>
  </si>
  <si>
    <t>JABOLKA, različne vrste, kon. pridelava, brez poškodb, I. kvalitete</t>
  </si>
  <si>
    <t>JAGODE, kon. pridelava, I. kvalitete</t>
  </si>
  <si>
    <t>l</t>
  </si>
  <si>
    <r>
      <t xml:space="preserve">EKOLOŠKI MLEČNI NAPITEK </t>
    </r>
    <r>
      <rPr>
        <sz val="8"/>
        <color indexed="8"/>
        <rFont val="Tahoma"/>
        <family val="2"/>
        <charset val="238"/>
      </rPr>
      <t>(jagoda, vanilija, banana, breskev, čokoladni,...), min. 1,8 % m.m., 150 ml - 250 ml</t>
    </r>
  </si>
  <si>
    <r>
      <t>EKO NAVADNI JOGURT</t>
    </r>
    <r>
      <rPr>
        <sz val="8"/>
        <color indexed="8"/>
        <rFont val="Tahoma"/>
        <family val="2"/>
        <charset val="238"/>
      </rPr>
      <t>, min. 3,5 m.m., Lonček 150 - 200 g</t>
    </r>
  </si>
  <si>
    <r>
      <t xml:space="preserve">EKO SADNI KEFIR </t>
    </r>
    <r>
      <rPr>
        <sz val="8"/>
        <color indexed="8"/>
        <rFont val="Tahoma"/>
        <family val="2"/>
        <charset val="238"/>
      </rPr>
      <t>(jagoda, vanilija, banana,...), min.2,5 m.m.. Lonček 150 g</t>
    </r>
  </si>
  <si>
    <r>
      <t>EKO KEFIR</t>
    </r>
    <r>
      <rPr>
        <sz val="8"/>
        <color indexed="8"/>
        <rFont val="Tahoma"/>
        <family val="2"/>
        <charset val="238"/>
      </rPr>
      <t>, min.2,5 m.m.. Lonček 150 g-25ml</t>
    </r>
  </si>
  <si>
    <r>
      <t>EKOLOŠKO MASLO</t>
    </r>
    <r>
      <rPr>
        <sz val="8"/>
        <color indexed="8"/>
        <rFont val="Tahoma"/>
        <family val="2"/>
        <charset val="238"/>
      </rPr>
      <t>, 82% m.m., 200g</t>
    </r>
  </si>
  <si>
    <t>EKO SADNI JOGURT (jagoda, gozdni sadeži, vanilija,…), min. 3,5 m.m v mlečnem delu. Lonček 150 g</t>
  </si>
  <si>
    <t>150g</t>
  </si>
  <si>
    <t>15g</t>
  </si>
  <si>
    <t>150ml</t>
  </si>
  <si>
    <t>150v</t>
  </si>
  <si>
    <t>200g</t>
  </si>
  <si>
    <t>SLADOLED, vodni, različni okusi, 85 ml</t>
  </si>
  <si>
    <t>85 ml</t>
  </si>
  <si>
    <t>JOGURT, grški tip jogutra, navadni, najmanj 9, 5% m. m.,pakiran 150 g</t>
  </si>
  <si>
    <t>JOGURT, grški tip jogutra,različni okusi, najmanj 8,2% m. m., pakiran 150 g</t>
  </si>
  <si>
    <t>JOGURT, sadni, probiotični  250 g z manj kot 1,6 % m.m., različni okusi,tekoč</t>
  </si>
  <si>
    <t>JOGURT, kremast, s podloženim sadjem, pakiran po 100g -150 g</t>
  </si>
  <si>
    <t xml:space="preserve">JOGURT, sadni, različni okusi z največ 3,2% m.m., pakiran po 150g </t>
  </si>
  <si>
    <t>JOGURTOVA SMETANA, s podloženim sadjem, pakirano 150 g</t>
  </si>
  <si>
    <t>MLEČNI NAMAZ navadni 150 g</t>
  </si>
  <si>
    <t>MLEČNI NAMAZ, lahki, navadni, 50g</t>
  </si>
  <si>
    <t>MLEČNI NAMAZ različni okusi 150 g</t>
  </si>
  <si>
    <t>MLEKO pasterizirano z najmanj 3,2% m.m homogenizirano 1 L</t>
  </si>
  <si>
    <t>MLEKO, pasterizirano , z najmanj 3,2 % m.m. homogenizirano 10L</t>
  </si>
  <si>
    <t xml:space="preserve">JOGURT, probiotični, brez dodanega sladkorja in sladil, sadni, različni okusi, max. 3,8g ogljikovih hidratov, pakiran 150g </t>
  </si>
  <si>
    <t xml:space="preserve"> 250 g</t>
  </si>
  <si>
    <t>50g</t>
  </si>
  <si>
    <t>180g</t>
  </si>
  <si>
    <t>1kg</t>
  </si>
  <si>
    <t xml:space="preserve">3 kg </t>
  </si>
  <si>
    <t xml:space="preserve">2,5 kg </t>
  </si>
  <si>
    <t>100g</t>
  </si>
  <si>
    <t>400g</t>
  </si>
  <si>
    <t>1l</t>
  </si>
  <si>
    <t>AJVAR, nepekoč,  po 650 g, kot Eta in enakovredno</t>
  </si>
  <si>
    <t xml:space="preserve">FIŽOL, zrnje, konzerva 4 kg </t>
  </si>
  <si>
    <t>KOMPOT, mešani, 2500 g</t>
  </si>
  <si>
    <t>MARMELADA, porcijska, 20 g,  različni okusi</t>
  </si>
  <si>
    <t>MARMELADA, porcijska, 28 g, različni okusi</t>
  </si>
  <si>
    <t>20g</t>
  </si>
  <si>
    <t>PARADIŽNIK, pasirani 2, 5 kg</t>
  </si>
  <si>
    <t>TUNA, v olju, 4x80 g</t>
  </si>
  <si>
    <t>1,7kg</t>
  </si>
  <si>
    <t>80g</t>
  </si>
  <si>
    <t>HRENOVKE, goveje, bio sveže v naravnem ovoju, kot KZ Šaleška dolina in enakovredno</t>
  </si>
  <si>
    <t>ZDROB, pirin, bio 1 kg</t>
  </si>
  <si>
    <t>700g</t>
  </si>
  <si>
    <t>900g</t>
  </si>
  <si>
    <t>AJDOVI KOSMIČI, brez glutena,mleka in jajc, pakiranje do 0,5 kg</t>
  </si>
  <si>
    <t>BIO ČOKOLADNI NAMAZ, brez živalskih, jajčnih in mlečnih beljakovin, pakiranje 250 do 300 g</t>
  </si>
  <si>
    <t>JUŠNA ZAKUHA, obročki, brez glutena, mleka in jajc (kakovost Schar ali podobno), pakiranje do 1 kg</t>
  </si>
  <si>
    <t>JUŠNA ZAKUHA, rezanci, brez glutena, mleka in jajc (kakovost Schar ali podobno), pakiranje do 1 kg</t>
  </si>
  <si>
    <t xml:space="preserve">KORUZNI KOSMIČI,i brez glutena, mleka in jajc  (kakovost Schar ali podobno), pakiranje do 0, 5 kg </t>
  </si>
  <si>
    <t>KUS KUS rižev ali koruzni, brez glutena, mleka in jajc  (kakovost Schar ali podobno), pakiranje do 0, 5kg</t>
  </si>
  <si>
    <t xml:space="preserve">MARGARINA 60 % maščobe, brez mleka in mlečnih sestavin (kakovost VITAGEN ali podobno), vsebnost trans maščobnih kislin pod 2 %, pakiranje do 250 g </t>
  </si>
  <si>
    <t xml:space="preserve">MOKA brez glutena za pecivo (kakovost Schar ali enakovredno), pakiranje do 1 kg </t>
  </si>
  <si>
    <t>NJOKI, brez glutena, mleka, jajc in soje, pakiranje do 500 g</t>
  </si>
  <si>
    <t>PEKOVSKO PECIVO različnih oblik (bombice, žemlje, štručke,...) brez glutena (kakovost Schar ali podobno), 40 do 75 g</t>
  </si>
  <si>
    <t>PIŠKOTIi različnih oblik, brez glutena (kakovost Schar ali enakovredno), pakiranje do 1 kg</t>
  </si>
  <si>
    <t>PIŠKOTI različnih oblik, brez glutena, mleka, jajc, soje in čokolade (kakovost Schar ali Orgran ali podobno), pakiranje do 1 kg</t>
  </si>
  <si>
    <t>RIŽEV NAPITEK, pakiranje 0,2 L</t>
  </si>
  <si>
    <t>RIŽEV NAPITEK, pakiranje 1L</t>
  </si>
  <si>
    <t xml:space="preserve">RIŽEV PUDING, vanilija, čokolada, pakiranje 100 do 140 g </t>
  </si>
  <si>
    <t>RUMENA POLENTA,  brez glutena, pakiranje do 0,5 kg</t>
  </si>
  <si>
    <t>SOJIN DESERT navaden, pakiranje 125 do 160 g</t>
  </si>
  <si>
    <t>SOJIN JOGURT, pakiranje do 250 g</t>
  </si>
  <si>
    <t>MLEKO, brez laktoze, pakiranje do 0,25 l s slamico</t>
  </si>
  <si>
    <t>MLEKO, brez laktoze, pakiranje 1 L</t>
  </si>
  <si>
    <t>TESTENINE - peresniki, brez glutena, mleka, jajc (kakovost Schar ali Orgran ali podobno), pakiranje do 1 kg</t>
  </si>
  <si>
    <t>TESTENINE - polžki, brez glutena, mleka, jajc (kakovost Schar ali Orgran ali podobno), pakiranje do 1 kg</t>
  </si>
  <si>
    <t>TESTENINE - špageti, brez glutena, mleka, jajc (kakovost Schar ali Orgran ali podobno), pakiranje do 1 kg</t>
  </si>
  <si>
    <t>VEČZRNAT KRUH brez glutena (kakovost Schar ali podobno)</t>
  </si>
  <si>
    <t>0.2 l</t>
  </si>
  <si>
    <t>0, 2 l</t>
  </si>
  <si>
    <t>BUČNO OLJE 100%, pakiranje do 1 L</t>
  </si>
  <si>
    <t>ČAJ, kamilica  filter vrečkah, 1 kg</t>
  </si>
  <si>
    <t>ČOKOLADA V PRAHU (min. 36% kakavovih delcev), pakiranje do 1 kg</t>
  </si>
  <si>
    <t>KOKOSOVA MOKA, pakiranje do 500 g</t>
  </si>
  <si>
    <t>MAJONEZA, pakiranje 620 do 750 g</t>
  </si>
  <si>
    <t>MLINCI, brez konzervansov, pakiranje 1 kg</t>
  </si>
  <si>
    <t>MORSKA SOL, drobno mleta, brez dodanih sredstev za sprijemanje, pakiranje  1 kg</t>
  </si>
  <si>
    <t xml:space="preserve">MUSLI SADNI, pakiranje do 1 kg </t>
  </si>
  <si>
    <t>OLIVNO OLJE, hladno stiskano, pakiranje 1 L</t>
  </si>
  <si>
    <t>OVSENI KOSMIČI, pakiranje do 1 kg</t>
  </si>
  <si>
    <t>PRAŠEK ZA PUDING – vanilija, pakiranje do 1 kg</t>
  </si>
  <si>
    <t>PRAŠEK ZA PUDING – čokolada, pakiranje do 1 kg</t>
  </si>
  <si>
    <t>PRAŠEK ZA PUDING – malina, pakiranje do 1 kg</t>
  </si>
  <si>
    <t>SLADKOR mleti, pakiranje 500 g</t>
  </si>
  <si>
    <t>SLADKOR rjavi, pakiranje do 1 kg</t>
  </si>
  <si>
    <t>SONČNIČNO OLJE 100 %, pakiranje 1 L</t>
  </si>
  <si>
    <t>VANILIN SLADKOR, pakiranje 1 kg</t>
  </si>
  <si>
    <t>ŽITNI KOSMIČI s čokolado in lešniki (kot čokolešnik ali podobno), pakiranje do 2 kg</t>
  </si>
  <si>
    <t>KIS, jabolčni, 1L</t>
  </si>
  <si>
    <t>ŽELATINA v prahu 100g</t>
  </si>
  <si>
    <t>BAZILIKA, pakirana 500g</t>
  </si>
  <si>
    <t>REPIČINO OLJE, hladno stisnjeno, 1l</t>
  </si>
  <si>
    <t>1 l</t>
  </si>
  <si>
    <t>KORUZNI ŠKROB, pakiranje 200 g</t>
  </si>
  <si>
    <t>KUMINA, mleta, pakirana po 450g</t>
  </si>
  <si>
    <t>SADNO ŽITNA REZINA, gozdni sadeži min. 33 % sadja, 30 g</t>
  </si>
  <si>
    <t>SADNO ŽITNA REZINA JAGODA min. 38 % sadja, 30 g</t>
  </si>
  <si>
    <t>SADNO ŽITNA REZINA, marelica 30 g, min. 33% sadja</t>
  </si>
  <si>
    <t xml:space="preserve">SOK, različno sadje (najmanj 83 % sadni delež)  brez dodanega sladkorja z dodanimi vitamini 0,2l </t>
  </si>
  <si>
    <t>100% MOTNI JABOLČNI SOK z dodanim Ca 2 0,2l</t>
  </si>
  <si>
    <t>100 % SOK, pomaranča 1/1 l z zamaškom za zapiranje</t>
  </si>
  <si>
    <t>100 % SOK, jabolko 1/1 l z zamaškom za zapiranje</t>
  </si>
  <si>
    <t>BIO SOK jabolko-grozdje-robida 100% sadni delež brez dodanega sladkorja - 0,2 l z zamaškom za zapiranj</t>
  </si>
  <si>
    <t>BIO SOK jabolko-breskev-korenje 100% sadni delež brez dodanega sladkorja - 0,2 l z zamaškom za zapiranj</t>
  </si>
  <si>
    <t>100 % SOK, pomaranča 0,2l, z zamaškom za zapiranje</t>
  </si>
  <si>
    <t>100 % SOK, ananas  0,2l z zamaškom za zapiranj</t>
  </si>
  <si>
    <t>100 % SOK, ananas  1 l z zamaškom za zapiranj</t>
  </si>
  <si>
    <t>SMOOTHIE iz 5 različnih vrst sadja, tetrapak, ananas, 0,25 l z zamaškom za zapiranje</t>
  </si>
  <si>
    <t>SMOOTHIE iz 5 različnih vrst sadja, tetrapak, jagoda, 0,25 l z zamaškom za zapiranje</t>
  </si>
  <si>
    <t>SMOOTHIE, tetrapak, breskev z vlakninami, 0,25 l z zamaškom za zapiranje</t>
  </si>
  <si>
    <t>SADNA PLOŠČICA sliva, jabolko, žita min. 80 % sadja, 35 g</t>
  </si>
  <si>
    <t>1 L</t>
  </si>
  <si>
    <t>0,20 L</t>
  </si>
  <si>
    <t>0,25 l</t>
  </si>
  <si>
    <t xml:space="preserve">0,20l </t>
  </si>
  <si>
    <t>0,50L</t>
  </si>
  <si>
    <t>ČOKOLADNA ROLADA MINI, polnilo čokolada ali vanilija, pakirano po 10 kom, 280g</t>
  </si>
  <si>
    <t>280g</t>
  </si>
  <si>
    <t>ZAVITEK, skutni iz vlečenega testa, 1 kg</t>
  </si>
  <si>
    <t>ZAVITEK, jabolčni iz vlečenega testa, 1 kg</t>
  </si>
  <si>
    <t>REZANCI, jušni brez jajc, 500 g</t>
  </si>
  <si>
    <t>REZANCI, jušni, jajčni, 1 kg</t>
  </si>
  <si>
    <t>TEST jajčne, polžki, drobni 1 kg</t>
  </si>
  <si>
    <t>RIŽ, parboiled,  pakiran 4 kg</t>
  </si>
  <si>
    <t>TESTENINE , jajčne, svedri, 0. 5 kg</t>
  </si>
  <si>
    <t xml:space="preserve"> 0,5 kg</t>
  </si>
  <si>
    <t>TESTENINE špageti,  brez jajc, 1  kg</t>
  </si>
  <si>
    <t>TESTENINE, peresniki, brez jajc, 1 kg</t>
  </si>
  <si>
    <t>TESTENINE, jajčne, peresniki, 1 kg</t>
  </si>
  <si>
    <t>KORUZNI KOSMIČI, brez dodanega sladkorja, pakiranje 1kg</t>
  </si>
  <si>
    <t>ČEVAPČIČI mešano mleto meso svinjsko in goveje, I. kvaliteta</t>
  </si>
  <si>
    <t>MLETO MESO, mešano brez začimb1:1, gov. svi. Meso, max 20% maščobe</t>
  </si>
  <si>
    <t>PEČENICE, manj začinjene, 8 dag</t>
  </si>
  <si>
    <t>PEČENICE, manj začinjene, 12 dag</t>
  </si>
  <si>
    <t>SVINJSKO MESO, stegno kocke ali zrezki,  kare brez kosti, I. kvalitete</t>
  </si>
  <si>
    <t>ŠUNKA, pizza, v kosu ali narezana na kocke</t>
  </si>
  <si>
    <t>Meso mora biti sveže in imeti ob dobavi videz, vonj, konsistenco ter druge senzorične lastnosti, značilne za posamezno vrsto mesa. Embalaža mora biti primerna za meso, brez vonja in čista. Zamrznjeno in odmrznjeno meso bo naročnik zavrnil, če to ni bilo predhodno dogovorjeno.</t>
  </si>
  <si>
    <t>Na dobavnici za meso in mesne izdelke mora biti označeno poreklo oz. izvor mesa.</t>
  </si>
  <si>
    <t>Na zahtevo naročnika mora dobavitelj naročniku posredovati potrdilo o odkupu živine oz. lastni vzreji, potrdilo veterinarskega zavoda o zdravstvenem stanju pošiljke.</t>
  </si>
  <si>
    <t>Dobavitelj mora zagotoviti označevanje mesa v skladu z Zakonom o standardizaciji in drugimi predpisi.</t>
  </si>
  <si>
    <t>Ponudnik mora naročniku ponuditi ceno, v kateri je že vključeno konfekcioniranje mesa in mesnih izdelkov na podlagi zahtev naročnika (zrezki, mleto meso, kockice, narezana salama, itd.).</t>
  </si>
  <si>
    <t>Velikost konfekcioniranih kosov se določi v dogovoru z naročnikom. Meso mora biti očiščeno vezivnega tkiva in odvečne maščobe.</t>
  </si>
  <si>
    <t xml:space="preserve">Uveden mora biti notranji nadzor na osnovi načel HACCP sistema, za zagotavljanje ustreznosti oz. varnosti proizvodov v vseh fazah proizvodnje, skladiščenja in prometa z omenjenih izdelkov skupine mesa in mesnih izdelkov. </t>
  </si>
  <si>
    <t>Na zahtevo naročnika mu posreduje tudi potrdilo o izvajanju HACCP sistema.</t>
  </si>
  <si>
    <t xml:space="preserve">Mesni izdelki, ki vsebujejo manj kemičnih aditivov, bodo uvrščeni v izdelke višje kakovosti. </t>
  </si>
  <si>
    <t>Dobavitelj mesnih izdelkov mora naročniku na njegovo zahtevo posredovati poročila oz. izvide o rezultatih mikrobioloških analiz.</t>
  </si>
  <si>
    <t xml:space="preserve">Meso in mesni izdelki iz navedene skupine morajo ustrezati vsem zahtevam zakonodaje. </t>
  </si>
  <si>
    <t xml:space="preserve">Meso mora biti pakirano v ustrezni embalaži, hrani se pri temperaturi od 0°C do +4°C, med prevozom se hladna veriga ne sme prekiniti (transportna sredstva s hladilnimi napravami); središčna T ob prevzemu mora biti od 0 do + 4°C. </t>
  </si>
  <si>
    <t>NABODALA, piščančja s papriko teža 120 g</t>
  </si>
  <si>
    <t>SALAMA, posebna, piščančja z zelenjava, narezana I. kvalitete</t>
  </si>
  <si>
    <t>SALAMA, posebna, piščančja narezana I. kvalitete</t>
  </si>
  <si>
    <t>PURANJE MESO, prsa - file kocke ali zrezki, odvisno od naročila, brez kosti, I. kvalitete</t>
  </si>
  <si>
    <t>PIŠČANČJE MESO, bedra, 180 g, sveza, I. kvalitete</t>
  </si>
  <si>
    <t>PIŠČANČJE MESO, bedra, 250 g sveže, I. kvalitete</t>
  </si>
  <si>
    <t>Meso mora biti:</t>
  </si>
  <si>
    <t>- nepoškodovano,</t>
  </si>
  <si>
    <t>- čisto, brez umazanije, krvi in drugih tujkov;</t>
  </si>
  <si>
    <t>- brez tujega vonja;</t>
  </si>
  <si>
    <t>- brez prostih vidnih krvnih madežev;</t>
  </si>
  <si>
    <t xml:space="preserve">- brez zdrobljenih kosti in anatomskih deformacij; </t>
  </si>
  <si>
    <t>- brez poškodb in podplutb;</t>
  </si>
  <si>
    <t>- v primeru sveže ohlajene perutnine brez znakov zamrznitve.</t>
  </si>
  <si>
    <t xml:space="preserve">Meso, pakirano v ustrezni embalaži, se hrani pri temperaturi od – 2 °C do + 4 °C, med prevozom se hladna veriga ne sme prekiniti (transportna sredstva s hladilnimi napravami). Središčna T ob prevzemu mora biti od 0 do + 4°C. </t>
  </si>
  <si>
    <t>JAJCE, kokošje, A kategorija, velikosti L, talna reja, 30/1</t>
  </si>
  <si>
    <t>LOSOS, file, zamrznjen,kos glede na naročilo 12 dag, max. 5% odstopanje od naročene teže</t>
  </si>
  <si>
    <t>OSLIČ, file , paniran, zamrznjen, kos glede na naročilo 12 dag, max. 5% odstopanje od naročene teže</t>
  </si>
  <si>
    <t>OSLIČ, file, zamrznjen, kos glede na naročilo 12 dag, max. 5% odstopanje od naročene teže</t>
  </si>
  <si>
    <t>POSTRV, zamrznjena, I. kvalitete, očiščena, kos glede na naročilo 12 dag, max. 5% odstopanje od naročene teže</t>
  </si>
  <si>
    <t>LOSOS, file, zamrznjen,kos glede na naročilo 16 dag, max. 5% odstopanje od naročene teže</t>
  </si>
  <si>
    <t>OSLIČ, file , paniran, zamrznjen, kos glede na naročilo 16 dag, max. 5% odstopanje od naročene teže</t>
  </si>
  <si>
    <t>OSLIČ, file, zamrznjen, kos glede na naročilo 16 dag, max. 5% odstopanje od naročene teže</t>
  </si>
  <si>
    <t>POSTRV, zamrznjena, I. kvalitete, očiščena, kos glede na naročilo 16 dag, max. 5% odstopanje od naročene teže</t>
  </si>
  <si>
    <t>Kakovost globoko zamrznjenih ribjih izdelkov mora biti skladna z zahtevami pravilnika. Pravilno pakirani izdelki morajo biti zamrznjeni in skladiščeni pri temperaturi pod –18ºC. Po odtajanju ne smejo imeti tujega ali žarkega vonja, prav tako ne smejo kazati znakov dehidracije. Panirna masa zamrznjenih paniranih ribjih izdelkov lahko vsebuje le aditive, ki jih dovoljuje pravilnik, prepovedana je uporaba konzervansov. Po toplotni obdelavi mora biti meso prijetnega vonja in okusa, pretežno čvrste konzistence in značilne barve za posamezni izdelek. Embalaža mora biti čista in  brez tujih vonjev. Deklaracija izdelka mora vsebovati vse podatke, ki so zakonsko zahtevani. Ribe in ribiški proizvodi morajo biti ob sprejemu zamrznjeni, brez znakov odtajevanja in ponovnega zamrzovanja</t>
  </si>
  <si>
    <t>Odstopanja v teži oz. masi uporabniškega kosa (npr. file postrvi) ali ribjega izdelka (npr. panirane kocke osliča) pri posameznem izdelku ne smejo presegati ± 5 % zahtevane mase, celotna dobavljena količina pa ne sme odstopati več kot ± 3 %.</t>
  </si>
  <si>
    <t>4. SKLOP: RIBE IN IZDELKI IZ RIB</t>
  </si>
  <si>
    <t xml:space="preserve">PIŠČANČJE PRSI, klobasa, narezana,I. kvaliteta </t>
  </si>
  <si>
    <t>KAJZERICA prerezana, bela, teža 6 dag</t>
  </si>
  <si>
    <t>KAJZERICA bela, teža 6 dag</t>
  </si>
  <si>
    <t>KAJZERICA bela, teža 8 dag</t>
  </si>
  <si>
    <t>PLETENICA, teža 6 dag</t>
  </si>
  <si>
    <t>ŠTRUČKA hot dog z luknjo, 8 dag</t>
  </si>
  <si>
    <t>ŠTRUČKA, mlečna,  6 dag  razne oblike</t>
  </si>
  <si>
    <t>ŠTRUČKA, sirova, teža 8 dag</t>
  </si>
  <si>
    <t>ŠTRUČKA, sirova, teža 6 dag</t>
  </si>
  <si>
    <t>ŠTRUČKA makova/sezamova, teža 6 dag</t>
  </si>
  <si>
    <t>ŠTRUČKA makova/sezamova, teža 8 dag</t>
  </si>
  <si>
    <t>ROGLJIČ, kruh, 8 dag različni nadevi (marmelada, skuta, oreh)</t>
  </si>
  <si>
    <t>ROGLJIČ, kruh, 10 dag različni nadevi (marmelada, skuta, oreh)</t>
  </si>
  <si>
    <t>ROGLJIČ, kruh, 4 dag različni posipi (sezam, mak, sir, sladkor)</t>
  </si>
  <si>
    <t>ŽEMLJA, črna,8 dag</t>
  </si>
  <si>
    <t>ŽEMLJA polnozrnata, teža 8 dag</t>
  </si>
  <si>
    <t>ŽEMLJA, koruzna, teža 8 dag</t>
  </si>
  <si>
    <t>ŽEMLJA, črna,teža 6 dag</t>
  </si>
  <si>
    <t>ŽEMLJA polnozrnata,teža 6 dag</t>
  </si>
  <si>
    <t>ŽEMLJA, koruzna, teža 6 dag</t>
  </si>
  <si>
    <t>PITA, jabolčna, teža 8 dag</t>
  </si>
  <si>
    <t>POLŽEK, sirov, teža 10 dag</t>
  </si>
  <si>
    <t>POTICA, orehova 0,5 kg</t>
  </si>
  <si>
    <t>ZAVITEK, sirov, teža 1 kg</t>
  </si>
  <si>
    <t>ZAVITEK, jabolčni, 1 kg</t>
  </si>
  <si>
    <t>ŽEPEK, jabolčni, 8 dag, listnato testo</t>
  </si>
  <si>
    <t>KRUH ajdov mešan štruca/model 1kg odvisno od naročila, narezan</t>
  </si>
  <si>
    <t>KRUH koruzni štruca/model 1kg, odvisno od naročila, narezan</t>
  </si>
  <si>
    <t>KRUH, ovseni, z ovsenimi kosmiči 1kg v modelu, narezan</t>
  </si>
  <si>
    <t>KRUH,črni, v modelu/štruca, 1 kg, odvisno od naročila</t>
  </si>
  <si>
    <t>KRUH, polbeli/koruzni/polnozrnat, odvisno od naročila, 30 % manj soli, 1 kg narezan</t>
  </si>
  <si>
    <t>PARKELJ/VELIKONOČNI ZAJEC/SRCE fino testo 6 dag</t>
  </si>
  <si>
    <t>PARKELJ/VELIKONOČNI ZAJEC/SRCE fino testo 8 dag</t>
  </si>
  <si>
    <t>0,5 KG</t>
  </si>
  <si>
    <t>POTIČKA, orehova/skutna, odvisno od naročila, teža 12 dag</t>
  </si>
  <si>
    <t>POTIČKA, skutna/ orehova, odvisno od naročila, teža 10 dag</t>
  </si>
  <si>
    <t>4 dag</t>
  </si>
  <si>
    <t xml:space="preserve"> 6 dag</t>
  </si>
  <si>
    <t>ŽEMLJA prerezana, bela/črna/koruzna/polnozrnata, odvisno od naročila, teža 6 dag</t>
  </si>
  <si>
    <t>ŽEMLJA prerezana, bela/črna/koruzna/polnozrnata, odvisno od naročila, teža 8 dag</t>
  </si>
  <si>
    <t>Transport izdelkov mora biti v ustrezni embalaži in v ustreznih pogojih glede na posamezen izdelek.</t>
  </si>
  <si>
    <t>Ob sklenitvi pogodbe mora dobavitelj predložiti točne specifikacije posameznih živil.</t>
  </si>
  <si>
    <t>SVALJKI, polnozrnati, 1 kg</t>
  </si>
  <si>
    <t>SVALJKI, pirini/rženi, odvisno od naročila 1 kg</t>
  </si>
  <si>
    <t>Prepovedana sta barvanje in aromatiziranje izdelkov, prav tako niso dovoljeni konzervansi. Vsi izdelki morajo biti deklarirani skladno s predpisi za splošno označevanje živil.</t>
  </si>
  <si>
    <t>AJDOVI ŽGANCI, instant, 250 g</t>
  </si>
  <si>
    <t>KRPICE, pakirane po 3 kg</t>
  </si>
  <si>
    <t>MOKA, polnozrnata, pakirana 1 kg</t>
  </si>
  <si>
    <t>POLENTA, pakirana po 5 kg</t>
  </si>
  <si>
    <t>POLENTA, 500 g</t>
  </si>
  <si>
    <t>RIŽ, okroglozrnat, pakiran 1 kg</t>
  </si>
  <si>
    <t>RIŽ, dolgozrnat,  pakiran 1 kg</t>
  </si>
  <si>
    <t>TEST brez jajc, polžki, 500 g</t>
  </si>
  <si>
    <t>TESTENINE polžki polnozrnati 1 kg</t>
  </si>
  <si>
    <t xml:space="preserve"> 1kg</t>
  </si>
  <si>
    <t>TESTENINE, pirini peresniki 1 kg</t>
  </si>
  <si>
    <t>Žita se lahko dobavijo sveže ali konzervirane. Biti morajo nepoškodovane in zdrave, brez gnilobe in poškodb, brez tujih primesi, okusa in vonja, biti morajo suhe (brez zunanje vlage). Prav tako morajo biti brez škodljivcev in poškodb, ki bi jih povzročali škodljivci, ter brez poškodb od zmrzali ali sonca. Ne smejo vsebovati več ostankov sredstev za varstvo rastlin, kot je dovoljeno s pravilniki.</t>
  </si>
  <si>
    <t xml:space="preserve">Prepovedana je vsakršna genetska spremenjenost. </t>
  </si>
  <si>
    <t>Vsi izdelki morajo biti označeni skladno s predpisi za splošno označevanje živil.</t>
  </si>
  <si>
    <t>Testenine so izdelane z mesenjem in oblikovanjem mlevskih izdelkov, vode, aditivov in drugih živilskih izdelkov, ki ustrezajo minimalni kakovosti. Navadne testenine so izdelane samo iz mlevskih izdelkov - durum moka in vode. Navadne testenine se lahko označijo le kot testenine. Videz, okus, barva in konzistenca morajo biti značilni za vrsto izdelka. Pri kuhanju morajo obdržati obliko, ne smejo se lepiti ali biti razkuhane; vonj in okus morata biti značilna za kuhane testenine, brez tujih priokusov in vonjev; vsebnost vode naj bo manjša od 13,5 %.</t>
  </si>
  <si>
    <t>Jajčne testenine so izdelane iz mlevskih izdelkov - durum moka, vode in jajc in morajo vsebovati najmanj 3 jajca, ki se v skladu s predpisi o kakovosti jajc razvrščajo v razred D, ali najmanj 124 g jajčnega melanža ali ustrezno količino jajčnega prahu na 1 kg mlevskih izdelkov.</t>
  </si>
  <si>
    <t>BROKOLI, zamrz., 1 kg</t>
  </si>
  <si>
    <t>CVETAČA, zamrz., 1 kg</t>
  </si>
  <si>
    <t>FIŽOL, stročji, rumeni, zamrz., pakiran 1 kg</t>
  </si>
  <si>
    <t>FIŽOL, stročji, zeleni, zamrz., pakiran 1 kg</t>
  </si>
  <si>
    <t>GRAH, zamrz., 1 kg</t>
  </si>
  <si>
    <t>ŠPINAČA, briketi, pasi. zamrz.,  450g</t>
  </si>
  <si>
    <t>450g</t>
  </si>
  <si>
    <t>GRAH - KORENJE, mix, zamrz., po 1 kg</t>
  </si>
  <si>
    <t>Zamrznjeno sadje in zelenjava mora smiselno ustrezati določilom za presno sadje oz. zelenjavo.  Posamezne jagode ali kosi morajo biti ločeni, brez znakov odmrzovanja in ponovnega zamrzovanja.</t>
  </si>
  <si>
    <t xml:space="preserve">Zelenjava, ki se uporablja za predelavo v razne izdelke, mora biti tehnološko zrela, sveža, zdrava, brez tujih primesi in  brez tujega okusa in vonja. Pri predelavi se smejo uporabljati samo tisti aditivi (v količinah), ki jih dovoljujejo pravilniki. </t>
  </si>
  <si>
    <t>SADNI KONCENTRAT iz limon, 100% delež sadja</t>
  </si>
  <si>
    <t>ŽITNA KAVA, pakiranje 400 g(kvaliteta Benquick ali enakovredno)</t>
  </si>
  <si>
    <t>INSTANT KAKAVOV NAPITEK (min. 25% kakava), pakiranje do 800 g (kvaliteta Benquick ali enakovredno)</t>
  </si>
  <si>
    <t>KAKAV V PRAHU (min 25% kakava), pakiranje do 200 g</t>
  </si>
  <si>
    <t>KIS, vinski, 1l</t>
  </si>
  <si>
    <t>KVAS sveži, pakiranje 42 g</t>
  </si>
  <si>
    <t>ŽITNE KROGLJICE s čokolado, 1 kg</t>
  </si>
  <si>
    <t>PECILNI PRAŠEK, pakiranje 15g</t>
  </si>
  <si>
    <t>SLADKOR, beli, pakiranje 1 kg</t>
  </si>
  <si>
    <t>JEDILNA ČOKOLADA, pakiranje do 200 g</t>
  </si>
  <si>
    <t>750 g</t>
  </si>
  <si>
    <t>MARGARINA za peko, vsebnost trans maščobnih kislin pod 2 %, pakiranje 250g</t>
  </si>
  <si>
    <t xml:space="preserve"> 1 kg</t>
  </si>
  <si>
    <t>220 g</t>
  </si>
  <si>
    <t>PETERŠILJ, suhi, list 220 g</t>
  </si>
  <si>
    <t xml:space="preserve">1 kg </t>
  </si>
  <si>
    <t>Živilski izdelki iz navedene skupine morajo ustrezati vsem zahtevam zakonodaje. Ponudnik mora dostavljati živilske izdelke pod pogoji in na način, določenimi v pogodbi o dobavi živil, ki je sestavni del razpisne dokumentacije.</t>
  </si>
  <si>
    <t>Kakovost globoko zamrznjenih izdelkov mora biti skladna z zahtevami pravilnika. Pravilno pakirani izdelki morajo biti zamrznjeni in skladiščeni pri zakonsko določeni temperaturi. Po odtajanju ne smejo imeti tujega vonja. Proizvodi morajo biti ob sprejemu zamrznjeni, brez znakov odtajevanja in ponovnega zamrzovanja.</t>
  </si>
  <si>
    <t>DODATEK JEDEM, mešanica začimb, po 1 kg</t>
  </si>
  <si>
    <t>JUHA, koncentrat goveja, 1kg</t>
  </si>
  <si>
    <t>JUHA, koncentrat kokošja, 1kg</t>
  </si>
  <si>
    <t>SOLATNO OLJE, 1l</t>
  </si>
  <si>
    <t>KOKoSOV NAPITEK, pakiranje do 1 l</t>
  </si>
  <si>
    <t>TEMN/POLBELI KRUH brez glutena, glede na naročilo (kakovost Schar ali podobno)</t>
  </si>
  <si>
    <t>Priloga: Certifikat</t>
  </si>
  <si>
    <t xml:space="preserve"> Žita se lahko dobavijo sveže ali konzervirane. Biti morajo nepoškodovane in zdrave, brez gnilobe in poškodb, brez tujih primesi, okusa in vonja, biti morajo suhe (brez zunanje vlage). Prav tako morajo biti brez škodljivcev in poškodb, ki bi jih povzročali škodljivci, ter brez poškodb od zmrzali ali sonca. Ne smejo vsebovati več ostankov sredstev za varstvo rastlin, kot je dovoljeno s pravilniki za BIO/EKO živila.</t>
  </si>
  <si>
    <t xml:space="preserve">Ponudnik lahko predloži ponudbo za celoten sklop blaga ali le za posamezen podsklop. </t>
  </si>
  <si>
    <t>Mleko in mlečni izdelki morajo priti do naročnika v nepretrgani hladni verigi brez uporabe konzervansov. Oznaka živila mora vsebovati podatke, ki so zakonsko predpisani. Transport mleka in večine mlečnih izdelkov do naročnika se izvaja v namensko hlajenih vozilih, tako da se hladna veriga ne pretrga. Biti morajo higiensko ustrezni.</t>
  </si>
  <si>
    <t xml:space="preserve"> kg</t>
  </si>
  <si>
    <t>Vsi izdelki morajo biti deklarirani skladno s predpisi za splošno označevanje živil.</t>
  </si>
  <si>
    <t>DVOBARVNI KREMNI NAMAZ 40 g, kakav-mlečni</t>
  </si>
  <si>
    <t>GRAH, v slanici, 800 g</t>
  </si>
  <si>
    <t>680 g</t>
  </si>
  <si>
    <t>HREN, delikatesni, pakiran po 680 g</t>
  </si>
  <si>
    <t>Konzervirani izdelki iz navedene skupine morajo ustrezati vsem zahtevam zakonodaje. Ponudnik mora dostavljati živilske izdelke pod pogoji in na način, določenimi v pogodbi o dobavi živil, ki je sestavni del razpisne dokumentacije.</t>
  </si>
  <si>
    <t xml:space="preserve">VODA naravna nagazirana , plastenka, neto količina 0,50 l </t>
  </si>
  <si>
    <t xml:space="preserve">Lokacija dostave: kuhinja centralne šole Aškerčeva 1, 3270 Rimske Toplice; kuhinja PŠ Sedraž - Sedraž 21, 3270 Laško; kuhinja PŠ Jurklošter - Jurklošter 23, 3273 Jurklošter,  kuhinja PŠ Zidani Most - Zidani Most 34, 1432 Zidani Most </t>
  </si>
  <si>
    <t>15. SKLOP: EKOLOŠKI JOGURTI IN EKOLOŠKI MLEČNI NAPITKI</t>
  </si>
  <si>
    <t>20. SKLOP: EKOLOŠKI KEFIR in EKOLOŠKO MASLO</t>
  </si>
  <si>
    <t>SKUPAJ VREDNOST za 20. sklop v EUR</t>
  </si>
  <si>
    <t xml:space="preserve"> </t>
  </si>
  <si>
    <t>MED, bio, cvetlični, porcijski, 20 g</t>
  </si>
  <si>
    <t>TESTENINE , bio, svedri/peresniki/makarončki, durum  500 g</t>
  </si>
  <si>
    <t>MARMELADA, bio, porcijska, 20 g,  različni okusi</t>
  </si>
  <si>
    <t>MARMELADA, bio,  porcijska, 28 g, različni okusi</t>
  </si>
  <si>
    <t>GROZDJE, belo, namizno, I. kvalitete</t>
  </si>
  <si>
    <t>KAKI,vanilja, brez gnitja in poškodb, I kvalitete</t>
  </si>
  <si>
    <t>BANANE, I. kvalitete</t>
  </si>
  <si>
    <t xml:space="preserve">Kupec: </t>
  </si>
  <si>
    <t>naslov:  Aškerčeva c. 1, 3272 Rimske Toplice</t>
  </si>
  <si>
    <t>Kupec:</t>
  </si>
  <si>
    <t>MAFIN, pirn polnozrnat 6 dag</t>
  </si>
  <si>
    <t>BLAGOVNA ZNAMKA</t>
  </si>
  <si>
    <t>10=8x9</t>
  </si>
  <si>
    <t>11=8+10</t>
  </si>
  <si>
    <t>12=3x11</t>
  </si>
  <si>
    <t>št. živil po merilu ˝SHEME KAKOVOSTI˝</t>
  </si>
  <si>
    <t>št. živil po merilu ˝BREZ ADITIVOV˝</t>
  </si>
  <si>
    <t>x</t>
  </si>
  <si>
    <t>X</t>
  </si>
  <si>
    <r>
      <t xml:space="preserve">Odstopanje v teži celotne dobavljene količine pa ne sme biti več kot  </t>
    </r>
    <r>
      <rPr>
        <sz val="8"/>
        <color indexed="8"/>
        <rFont val="Tahoma"/>
        <family val="2"/>
        <charset val="238"/>
      </rPr>
      <t>± 2%.</t>
    </r>
  </si>
  <si>
    <t>NAVODILO ZA IZPOLNJEVANJE</t>
  </si>
  <si>
    <t>Zahteve naročnika in morebitne storitve v zvezi s posamezno vrsto prehrambenega blaga so v splošnih in posebnih pogojih razpisne dokumentacije in v opisu artikla tega predračunskega obrazca.</t>
  </si>
  <si>
    <t>Ponudnik mora ponuditi prehrambeno blago točno zahtevanih lastnosti, sicer bo njegova ponudba izločena kot nedopustna.</t>
  </si>
  <si>
    <r>
      <t xml:space="preserve">V </t>
    </r>
    <r>
      <rPr>
        <b/>
        <sz val="8"/>
        <rFont val="Tahoma"/>
        <family val="2"/>
        <charset val="238"/>
      </rPr>
      <t>stolpec 7</t>
    </r>
    <r>
      <rPr>
        <sz val="8"/>
        <rFont val="Tahoma"/>
        <family val="2"/>
        <charset val="238"/>
      </rPr>
      <t xml:space="preserve"> se OBVEZNO navede </t>
    </r>
    <r>
      <rPr>
        <b/>
        <sz val="8"/>
        <rFont val="Tahoma"/>
        <family val="2"/>
        <charset val="238"/>
      </rPr>
      <t xml:space="preserve">blagovna ali trgovinska znamka ali vsaj proizvajalec ponujenih živil. </t>
    </r>
  </si>
  <si>
    <r>
      <t xml:space="preserve">V </t>
    </r>
    <r>
      <rPr>
        <b/>
        <sz val="8"/>
        <rFont val="Tahoma"/>
        <family val="2"/>
        <charset val="238"/>
      </rPr>
      <t>stolpcu 5</t>
    </r>
    <r>
      <rPr>
        <sz val="8"/>
        <rFont val="Tahoma"/>
        <family val="2"/>
        <charset val="238"/>
      </rPr>
      <t xml:space="preserve"> se označi ali gre za lastno proizvodnjo.</t>
    </r>
    <r>
      <rPr>
        <b/>
        <sz val="8"/>
        <rFont val="Tahoma"/>
        <family val="2"/>
        <charset val="238"/>
      </rPr>
      <t xml:space="preserve"> </t>
    </r>
  </si>
  <si>
    <r>
      <t xml:space="preserve">V </t>
    </r>
    <r>
      <rPr>
        <b/>
        <sz val="8"/>
        <rFont val="Tahoma"/>
        <family val="2"/>
        <charset val="238"/>
      </rPr>
      <t>stolpec 8</t>
    </r>
    <r>
      <rPr>
        <sz val="8"/>
        <rFont val="Tahoma"/>
        <family val="2"/>
        <charset val="238"/>
      </rPr>
      <t xml:space="preserve"> se vpiše cena v EUR za ponujeno blago, izračunana na zahtevano enoto mere, ki je navedena v stolpcu 4.</t>
    </r>
  </si>
  <si>
    <r>
      <t xml:space="preserve">V </t>
    </r>
    <r>
      <rPr>
        <b/>
        <sz val="8"/>
        <rFont val="Tahoma"/>
        <family val="2"/>
        <charset val="238"/>
      </rPr>
      <t>stolpec 9</t>
    </r>
    <r>
      <rPr>
        <sz val="8"/>
        <rFont val="Tahoma"/>
        <family val="2"/>
        <charset val="238"/>
      </rPr>
      <t xml:space="preserve"> ponudnik vnese stopnjo DDV.</t>
    </r>
  </si>
  <si>
    <r>
      <t xml:space="preserve">V </t>
    </r>
    <r>
      <rPr>
        <b/>
        <sz val="8"/>
        <rFont val="Tahoma"/>
        <family val="2"/>
        <charset val="238"/>
      </rPr>
      <t>stolpec 10</t>
    </r>
    <r>
      <rPr>
        <sz val="8"/>
        <rFont val="Tahoma"/>
        <family val="2"/>
        <charset val="238"/>
      </rPr>
      <t xml:space="preserve"> ponudnik vnese zmnožek cene za enoto mere brez DDV (iz stolpca 8) in davka (iz stoplca 9).</t>
    </r>
  </si>
  <si>
    <r>
      <t xml:space="preserve">V </t>
    </r>
    <r>
      <rPr>
        <b/>
        <sz val="8"/>
        <rFont val="Tahoma"/>
        <family val="2"/>
        <charset val="238"/>
      </rPr>
      <t>stolpec 11</t>
    </r>
    <r>
      <rPr>
        <sz val="8"/>
        <rFont val="Tahoma"/>
        <family val="2"/>
        <charset val="238"/>
      </rPr>
      <t xml:space="preserve"> ponudnik vnese seštevek cene na enoto mere brez DDV (iz stolpca 8) in davka (iz stolpca 10).</t>
    </r>
  </si>
  <si>
    <r>
      <t xml:space="preserve">V </t>
    </r>
    <r>
      <rPr>
        <b/>
        <sz val="8"/>
        <rFont val="Tahoma"/>
        <family val="2"/>
        <charset val="238"/>
      </rPr>
      <t>stolpec 12</t>
    </r>
    <r>
      <rPr>
        <sz val="8"/>
        <rFont val="Tahoma"/>
        <family val="2"/>
        <charset val="238"/>
      </rPr>
      <t xml:space="preserve"> ponudnik vnese zmnožek cene z DDV na enoto (iz stoplca 11) in ocenjene količine (iz stolpca 3). Vsoto ponudnik prepiše v ponudbeni predračun (priloga 2) pri ustreznem sklopu in merilu "Ponudbena vrednost".</t>
    </r>
  </si>
  <si>
    <r>
      <t>V</t>
    </r>
    <r>
      <rPr>
        <b/>
        <sz val="8"/>
        <rFont val="Tahoma"/>
        <family val="2"/>
        <charset val="238"/>
      </rPr>
      <t xml:space="preserve"> stolpec 14</t>
    </r>
    <r>
      <rPr>
        <sz val="8"/>
        <rFont val="Tahoma"/>
        <family val="2"/>
        <charset val="238"/>
      </rPr>
      <t xml:space="preserve"> ponudnik v posamezno celico vnese vrednost "1" za živila, ki so brez aditivov. Vsoto ponudnik prepiše v predračun (priloga 2) v polje merilo "Brez aditivov". </t>
    </r>
  </si>
  <si>
    <t>ZAHTEVE, KI JIH MORAJO IZPOLNJEVATI POSAMEZNA ŽIVILA</t>
  </si>
  <si>
    <r>
      <t>V</t>
    </r>
    <r>
      <rPr>
        <b/>
        <sz val="8"/>
        <rFont val="Tahoma"/>
        <family val="2"/>
        <charset val="238"/>
      </rPr>
      <t xml:space="preserve"> stolpec 13</t>
    </r>
    <r>
      <rPr>
        <sz val="8"/>
        <rFont val="Tahoma"/>
        <family val="2"/>
        <charset val="238"/>
      </rPr>
      <t xml:space="preserve"> ponudnik v posamezno celico vnese vrednost "1" za živila, ki so uvrščena v shemo kakovosti (ekološka živila in živila iz drugih shem kakovosti iz razpisne dokumentacije). Vsoto ponudnik prepiše v predračun (priloga 2) v polje merilo "Sheme kakovosti". </t>
    </r>
  </si>
  <si>
    <r>
      <t>Velikost konfekcioniranih kosov se določi v dogovoru z naročnikom.</t>
    </r>
    <r>
      <rPr>
        <b/>
        <sz val="8"/>
        <color rgb="FF000000"/>
        <rFont val="Arial Narrow"/>
        <family val="2"/>
        <charset val="238"/>
      </rPr>
      <t xml:space="preserve"> Meso mora biti očiščeno vezivnega tkiva in odvečne maščobe.</t>
    </r>
  </si>
  <si>
    <r>
      <t xml:space="preserve">Odstopanje v teži celotne dobavljene količine pa ne sme biti več kot  </t>
    </r>
    <r>
      <rPr>
        <sz val="8"/>
        <color indexed="8"/>
        <rFont val="Symbol"/>
        <family val="1"/>
        <charset val="2"/>
      </rPr>
      <t>±</t>
    </r>
    <r>
      <rPr>
        <sz val="8"/>
        <color indexed="8"/>
        <rFont val="Arial Narrow"/>
        <family val="2"/>
        <charset val="238"/>
      </rPr>
      <t xml:space="preserve"> 2%.</t>
    </r>
  </si>
  <si>
    <r>
      <t xml:space="preserve">Za ponujena dietna živila je potrebno priložiti tudi ustrezen certifikat ali točno specifikacijo ponujenega živila z izjavo proizvajalca o ustreznosti izdelka. </t>
    </r>
    <r>
      <rPr>
        <sz val="8"/>
        <rFont val="Tahoma"/>
        <family val="2"/>
        <charset val="238"/>
      </rPr>
      <t>Transport izdelkov mora biti v ustrezni embalaži in v ustreznih pogojih glede na posamezen izdelek, kadar je potrebno v nepretrgani hladni verigi, v namensko hlajenih vozilih, tako da se hladna veriga ne pretrga. Biti morajo higiensko ustrezni.</t>
    </r>
  </si>
  <si>
    <r>
      <t xml:space="preserve">Živilski izdelki iz navedene skupine morajo ustrezati vsem zahtevam zakonodaje. Ponudnik mora dostavljati živilske izdelke pod pogoji in na način, določenimi v pogodbi o dobavi živil, ki je sestavni del razpisne dokumentacije. Voda naj bo </t>
    </r>
    <r>
      <rPr>
        <sz val="8"/>
        <color rgb="FFFF0000"/>
        <rFont val="Tahoma"/>
        <family val="2"/>
        <charset val="238"/>
      </rPr>
      <t>v čvrstih plastenkah</t>
    </r>
    <r>
      <rPr>
        <sz val="8"/>
        <rFont val="Tahoma"/>
        <family val="2"/>
        <charset val="238"/>
      </rPr>
      <t xml:space="preserve"> (pri prenašanju v torbah ohrani obliko), brez priokusov, npr. okus po kovini.</t>
    </r>
  </si>
  <si>
    <r>
      <t xml:space="preserve">Jajca se morajo skladiščiti in prevažati po možnosti pri stalni temperaturi ter se na splošno ne smejo hladiti pred prodajo končnemu potrošniku. </t>
    </r>
    <r>
      <rPr>
        <sz val="8"/>
        <rFont val="Tahoma"/>
        <family val="2"/>
        <charset val="238"/>
      </rPr>
      <t>Temperatura jajc med transportom ne</t>
    </r>
    <r>
      <rPr>
        <sz val="8"/>
        <color indexed="8"/>
        <rFont val="Tahoma"/>
        <family val="2"/>
        <charset val="238"/>
      </rPr>
      <t xml:space="preserve">  </t>
    </r>
    <r>
      <rPr>
        <sz val="8"/>
        <rFont val="Tahoma"/>
        <family val="2"/>
        <charset val="238"/>
      </rPr>
      <t>sme narasti nad 15ºC (pozimi) oziroma nad 20ºC (poleti).</t>
    </r>
  </si>
  <si>
    <t xml:space="preserve">davčna številka: </t>
  </si>
  <si>
    <t>Priloga: Certifikat za Bio sok</t>
  </si>
  <si>
    <t>12. SKLOP: DIABETIČNI IN DIETIČNI PROIZVODI</t>
  </si>
  <si>
    <t>Vsa ponujena živila, ki ne smejo vsebovati ene ali več označenih sestavin (gluten, jajca, mleko, soja…)</t>
  </si>
  <si>
    <t>št. živil po merilu ˝EMBALAŽA˝</t>
  </si>
  <si>
    <r>
      <t>V</t>
    </r>
    <r>
      <rPr>
        <b/>
        <sz val="8"/>
        <rFont val="Tahoma"/>
        <family val="2"/>
        <charset val="238"/>
      </rPr>
      <t xml:space="preserve"> stolpec 14</t>
    </r>
    <r>
      <rPr>
        <sz val="8"/>
        <rFont val="Tahoma"/>
        <family val="2"/>
        <charset val="238"/>
      </rPr>
      <t xml:space="preserve"> ponudnik v posamezno celico vnese vrednost "1" za živila, ki imajo ustrezno embalažo za ocenjevanju po merilu Embalaža. Vsoto ponudnik prepiše v predračun (priloga 2) v polje merilo "Embalaža". </t>
    </r>
  </si>
  <si>
    <r>
      <t xml:space="preserve">Zaželeno je, da perutninsko meso in izdelki imajo znak </t>
    </r>
    <r>
      <rPr>
        <sz val="8"/>
        <color rgb="FFFF0000"/>
        <rFont val="Tahoma"/>
        <family val="2"/>
        <charset val="238"/>
      </rPr>
      <t>Izbrana kakovost Slovenije</t>
    </r>
    <r>
      <rPr>
        <sz val="8"/>
        <color rgb="FF000000"/>
        <rFont val="Tahoma"/>
        <family val="2"/>
        <charset val="238"/>
      </rPr>
      <t xml:space="preserve">. </t>
    </r>
  </si>
  <si>
    <r>
      <t>Zaželeno je, da imajo mleko in mlečni izdelki certifikat</t>
    </r>
    <r>
      <rPr>
        <sz val="8"/>
        <color rgb="FFFF0000"/>
        <rFont val="Tahoma"/>
        <family val="2"/>
        <charset val="238"/>
      </rPr>
      <t xml:space="preserve"> Izbrana kakovost Slovenije. </t>
    </r>
    <r>
      <rPr>
        <sz val="8"/>
        <rFont val="Tahoma"/>
        <family val="2"/>
        <charset val="238"/>
      </rPr>
      <t>Mleko in mlečni izdelki morajo priti do naročnika v nepretrgani hladni verigi brez uporabe konzervansov. Oznaka živila mora vsebovati podatke, ki so zakonsko predpisani. Transport mleka in večine mlečnih izdelkov do naročnika se izvaja v namensko hlajenih vozilih, tako da se hladna veriga ne pretrga. Biti morajo higiensko ustrezni.</t>
    </r>
  </si>
  <si>
    <r>
      <t xml:space="preserve">Zaželeni je, da so jajca </t>
    </r>
    <r>
      <rPr>
        <sz val="8"/>
        <color rgb="FFFF0000"/>
        <rFont val="Tahoma"/>
        <family val="2"/>
        <charset val="238"/>
      </rPr>
      <t>slovenskega izvora</t>
    </r>
    <r>
      <rPr>
        <sz val="8"/>
        <color rgb="FF000000"/>
        <rFont val="Tahoma"/>
        <family val="2"/>
        <charset val="238"/>
      </rPr>
      <t xml:space="preserve">. Sveža jajca  morajo biti higiensko neoporečna in na površini čista in suha. Ne smejo vsebovati zdravju škodljivih snovi. Sveža jajca so enakomerno prosojna, rumenjak je viden v sredini kot senca. Zračni mehurček svežih jajc mora biti manjši od 6 mm. Lupina in povrhnjica ne smeta biti poškodovani oziroma natrti. Ne smejo imeti tujih vonjev. </t>
    </r>
  </si>
  <si>
    <r>
      <t xml:space="preserve">V </t>
    </r>
    <r>
      <rPr>
        <b/>
        <sz val="8"/>
        <rFont val="Tahoma"/>
        <family val="2"/>
        <charset val="238"/>
      </rPr>
      <t>stolpec 6</t>
    </r>
    <r>
      <rPr>
        <sz val="8"/>
        <rFont val="Tahoma"/>
        <family val="2"/>
        <charset val="238"/>
      </rPr>
      <t xml:space="preserve"> se OBVEZNO navede kakovost iz sheme kakovosti: ekološka kakovost (EK), zaščitena označba porekla (ZOP), zaščitena geografska označba (ZGO), zajamčena tradicionalna posebnost (ZTP), višja kakovost (VK), integrirana pridelava (IP), dobrote iz naših kmetij (DNK), izbrana kakovost (IK), v kolikor se ponuja živilo iz sheme kakovosti. V nasprotnem primeru, da se ne ponuja živilo iz sheme kakovosti in je kakovost zahtevana kot pogoj (kakor izhaja iz opisa živil iz razpisne dokumentacije), ni potrebno ničesar vpisovati.</t>
    </r>
  </si>
  <si>
    <r>
      <t>V</t>
    </r>
    <r>
      <rPr>
        <b/>
        <sz val="8"/>
        <rFont val="Tahoma"/>
        <family val="2"/>
        <charset val="238"/>
      </rPr>
      <t xml:space="preserve"> stolpec 6 </t>
    </r>
    <r>
      <rPr>
        <sz val="8"/>
        <rFont val="Tahoma"/>
        <family val="2"/>
        <charset val="238"/>
      </rPr>
      <t>se OBVEZNO navede kakovost iz sheme kakovosti: ekološka kakovost (EK), zaščitena označba porekla (ZOP), zaščitena geografska označba (ZGO), zajamčena tradicionalna posebnost (ZTP), višja kakovost (VK), integrirana pridelava (IP), dobrote iz naših kmetij (DNK), izbrana kakovost (IK), v kolikor se ponuja živilo iz sheme kakovosti. V nasprotnem primeru, da se ne ponuja živilo iz sheme kakovosti in je kakovost zahtevana kot pogoj (kakor izhaja iz opisa živil iz razpisne dokumentacije), ni potrebno ničesar vpisovati.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</si>
</sst>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8" x14ac:knownFonts="1">
    <font>
      <sz val="10"/>
      <name val="Tahoma"/>
    </font>
    <font>
      <sz val="8"/>
      <color theme="1"/>
      <name val="Tahoma"/>
      <family val="2"/>
      <charset val="238"/>
    </font>
    <font>
      <sz val="8"/>
      <name val="Tahoma"/>
      <family val="2"/>
    </font>
    <font>
      <b/>
      <sz val="8"/>
      <name val="Tahoma"/>
      <family val="2"/>
    </font>
    <font>
      <sz val="10"/>
      <name val="Tahoma"/>
      <family val="2"/>
      <charset val="238"/>
    </font>
    <font>
      <sz val="8"/>
      <color indexed="8"/>
      <name val="Tahoma"/>
      <family val="2"/>
    </font>
    <font>
      <b/>
      <sz val="8"/>
      <color indexed="8"/>
      <name val="Tahoma"/>
      <family val="2"/>
    </font>
    <font>
      <sz val="8"/>
      <color indexed="10"/>
      <name val="Tahoma"/>
      <family val="2"/>
    </font>
    <font>
      <sz val="8"/>
      <name val="Tahoma"/>
      <family val="2"/>
      <charset val="238"/>
    </font>
    <font>
      <sz val="8"/>
      <color theme="1"/>
      <name val="Tahoma"/>
      <family val="2"/>
      <charset val="238"/>
    </font>
    <font>
      <b/>
      <sz val="8"/>
      <name val="Tahoma"/>
      <family val="2"/>
      <charset val="238"/>
    </font>
    <font>
      <b/>
      <sz val="8"/>
      <color indexed="8"/>
      <name val="Tahoma"/>
      <family val="2"/>
      <charset val="238"/>
    </font>
    <font>
      <sz val="8"/>
      <color indexed="8"/>
      <name val="Tahoma"/>
      <family val="2"/>
      <charset val="238"/>
    </font>
    <font>
      <b/>
      <sz val="7"/>
      <color indexed="8"/>
      <name val="Tahoma"/>
      <family val="2"/>
    </font>
    <font>
      <b/>
      <sz val="7"/>
      <name val="Tahoma"/>
      <family val="2"/>
    </font>
    <font>
      <sz val="10"/>
      <name val="Arial"/>
      <family val="2"/>
      <charset val="238"/>
    </font>
    <font>
      <sz val="8"/>
      <color rgb="FF000000"/>
      <name val="Tahoma"/>
      <family val="2"/>
      <charset val="238"/>
    </font>
    <font>
      <sz val="10"/>
      <color indexed="8"/>
      <name val="Calibri"/>
      <family val="2"/>
      <charset val="238"/>
      <scheme val="minor"/>
    </font>
    <font>
      <sz val="11"/>
      <name val="Arial Narrow"/>
      <family val="2"/>
      <charset val="238"/>
    </font>
    <font>
      <b/>
      <u/>
      <sz val="8"/>
      <name val="Tahoma"/>
      <family val="2"/>
      <charset val="238"/>
    </font>
    <font>
      <b/>
      <u/>
      <sz val="10"/>
      <name val="Tahoma"/>
      <family val="2"/>
      <charset val="238"/>
    </font>
    <font>
      <b/>
      <u/>
      <sz val="8"/>
      <name val="Arial Narrow"/>
      <family val="2"/>
      <charset val="238"/>
    </font>
    <font>
      <sz val="8"/>
      <color rgb="FF000000"/>
      <name val="Arial Narrow"/>
      <family val="2"/>
      <charset val="238"/>
    </font>
    <font>
      <b/>
      <sz val="8"/>
      <color rgb="FF000000"/>
      <name val="Arial Narrow"/>
      <family val="2"/>
      <charset val="238"/>
    </font>
    <font>
      <sz val="8"/>
      <color indexed="8"/>
      <name val="Symbol"/>
      <family val="1"/>
      <charset val="2"/>
    </font>
    <font>
      <sz val="8"/>
      <color indexed="8"/>
      <name val="Arial Narrow"/>
      <family val="2"/>
      <charset val="238"/>
    </font>
    <font>
      <sz val="8"/>
      <color rgb="FFFF0000"/>
      <name val="Tahoma"/>
      <family val="2"/>
      <charset val="238"/>
    </font>
    <font>
      <b/>
      <sz val="8"/>
      <name val="Arial Narrow"/>
      <family val="2"/>
      <charset val="238"/>
    </font>
  </fonts>
  <fills count="8">
    <fill>
      <patternFill patternType="none"/>
    </fill>
    <fill>
      <patternFill patternType="gray125"/>
    </fill>
    <fill>
      <patternFill patternType="solid">
        <fgColor theme="0"/>
        <bgColor indexed="64"/>
      </patternFill>
    </fill>
    <fill>
      <patternFill patternType="solid">
        <fgColor rgb="FFCEB2E8"/>
        <bgColor indexed="64"/>
      </patternFill>
    </fill>
    <fill>
      <patternFill patternType="solid">
        <fgColor rgb="FFECD9FF"/>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s>
  <borders count="41">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s>
  <cellStyleXfs count="4">
    <xf numFmtId="0" fontId="0" fillId="0" borderId="0"/>
    <xf numFmtId="9" fontId="4" fillId="0" borderId="0" applyFont="0" applyFill="0" applyBorder="0" applyAlignment="0" applyProtection="0"/>
    <xf numFmtId="0" fontId="15" fillId="0" borderId="0"/>
    <xf numFmtId="0" fontId="4" fillId="0" borderId="0"/>
  </cellStyleXfs>
  <cellXfs count="292">
    <xf numFmtId="0" fontId="0" fillId="0" borderId="0" xfId="0"/>
    <xf numFmtId="0" fontId="2" fillId="2" borderId="0" xfId="0" applyFont="1"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3" fontId="2" fillId="2" borderId="0" xfId="0" applyNumberFormat="1" applyFont="1" applyFill="1" applyAlignment="1">
      <alignment horizontal="center" vertical="center"/>
    </xf>
    <xf numFmtId="0" fontId="2" fillId="2" borderId="0" xfId="0" applyFont="1" applyFill="1"/>
    <xf numFmtId="0" fontId="2" fillId="2" borderId="0" xfId="0" applyFont="1" applyFill="1" applyAlignment="1">
      <alignment horizontal="center"/>
    </xf>
    <xf numFmtId="0" fontId="2" fillId="2" borderId="6" xfId="0" applyFont="1" applyFill="1" applyBorder="1" applyAlignment="1">
      <alignment horizontal="center" vertical="center" wrapText="1"/>
    </xf>
    <xf numFmtId="164" fontId="2" fillId="2" borderId="8" xfId="0" applyNumberFormat="1" applyFont="1" applyFill="1" applyBorder="1" applyAlignment="1">
      <alignment horizontal="right" vertical="center" wrapText="1"/>
    </xf>
    <xf numFmtId="10" fontId="2" fillId="2" borderId="8" xfId="1" applyNumberFormat="1" applyFont="1" applyFill="1" applyBorder="1" applyAlignment="1">
      <alignment horizontal="right" vertical="center" wrapText="1"/>
    </xf>
    <xf numFmtId="49" fontId="5" fillId="2" borderId="8" xfId="0" applyNumberFormat="1" applyFont="1" applyFill="1" applyBorder="1" applyAlignment="1">
      <alignment horizontal="left" vertical="center"/>
    </xf>
    <xf numFmtId="49" fontId="2" fillId="2" borderId="8" xfId="0" applyNumberFormat="1"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2" borderId="0" xfId="0" applyFont="1" applyFill="1"/>
    <xf numFmtId="0" fontId="2" fillId="2" borderId="5" xfId="0" applyFont="1" applyFill="1" applyBorder="1" applyAlignment="1">
      <alignment horizontal="center" vertical="center"/>
    </xf>
    <xf numFmtId="3" fontId="7" fillId="2" borderId="0" xfId="0" applyNumberFormat="1"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Border="1" applyAlignment="1">
      <alignment horizontal="left" vertical="center"/>
    </xf>
    <xf numFmtId="0" fontId="2" fillId="2" borderId="0" xfId="0" applyFont="1" applyFill="1" applyBorder="1" applyAlignment="1">
      <alignment horizontal="left" vertical="center"/>
    </xf>
    <xf numFmtId="0" fontId="3" fillId="2" borderId="0" xfId="0" applyFont="1" applyFill="1" applyBorder="1" applyAlignment="1">
      <alignment horizontal="center" vertical="center"/>
    </xf>
    <xf numFmtId="3" fontId="6" fillId="2" borderId="0" xfId="0" applyNumberFormat="1"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Border="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left" vertical="center"/>
    </xf>
    <xf numFmtId="0" fontId="5" fillId="2" borderId="0" xfId="0" applyFont="1" applyFill="1" applyAlignment="1">
      <alignment vertical="center"/>
    </xf>
    <xf numFmtId="3" fontId="5"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9" fillId="0" borderId="8" xfId="0" applyFont="1" applyFill="1" applyBorder="1" applyAlignment="1">
      <alignment vertical="center" wrapText="1"/>
    </xf>
    <xf numFmtId="0" fontId="2" fillId="2" borderId="2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1" xfId="0" applyFont="1" applyFill="1" applyBorder="1" applyAlignment="1">
      <alignment horizontal="center" vertical="center" wrapText="1"/>
    </xf>
    <xf numFmtId="49" fontId="2" fillId="2" borderId="21" xfId="0" applyNumberFormat="1" applyFont="1" applyFill="1" applyBorder="1" applyAlignment="1">
      <alignment horizontal="left" vertical="center" wrapText="1"/>
    </xf>
    <xf numFmtId="49" fontId="5" fillId="2" borderId="21" xfId="0" applyNumberFormat="1" applyFont="1" applyFill="1" applyBorder="1" applyAlignment="1">
      <alignment horizontal="left" vertical="center"/>
    </xf>
    <xf numFmtId="164" fontId="2" fillId="2" borderId="21" xfId="0" applyNumberFormat="1" applyFont="1" applyFill="1" applyBorder="1" applyAlignment="1">
      <alignment horizontal="right" vertical="center" wrapText="1"/>
    </xf>
    <xf numFmtId="10" fontId="2" fillId="2" borderId="21" xfId="1" applyNumberFormat="1" applyFont="1" applyFill="1" applyBorder="1" applyAlignment="1">
      <alignment horizontal="right" vertical="center" wrapText="1"/>
    </xf>
    <xf numFmtId="0" fontId="9" fillId="0" borderId="29" xfId="0" applyFont="1" applyFill="1" applyBorder="1" applyAlignment="1">
      <alignment vertical="center" wrapText="1"/>
    </xf>
    <xf numFmtId="0" fontId="3" fillId="2" borderId="24" xfId="0" applyFont="1" applyFill="1" applyBorder="1" applyAlignment="1">
      <alignment vertical="center"/>
    </xf>
    <xf numFmtId="0" fontId="3" fillId="2" borderId="19" xfId="0" applyFont="1" applyFill="1" applyBorder="1" applyAlignment="1">
      <alignment vertical="center"/>
    </xf>
    <xf numFmtId="16" fontId="3" fillId="2" borderId="19" xfId="0" applyNumberFormat="1" applyFont="1" applyFill="1" applyBorder="1" applyAlignment="1">
      <alignment vertical="center"/>
    </xf>
    <xf numFmtId="0" fontId="3" fillId="2" borderId="28" xfId="0" applyFont="1" applyFill="1" applyBorder="1" applyAlignment="1">
      <alignment vertical="center"/>
    </xf>
    <xf numFmtId="0" fontId="3" fillId="2" borderId="27" xfId="0" applyFont="1" applyFill="1" applyBorder="1" applyAlignment="1">
      <alignment vertical="center"/>
    </xf>
    <xf numFmtId="3" fontId="9" fillId="0" borderId="8" xfId="0" applyNumberFormat="1" applyFont="1" applyFill="1" applyBorder="1" applyAlignment="1">
      <alignment horizontal="center" vertical="center"/>
    </xf>
    <xf numFmtId="3" fontId="9" fillId="0" borderId="21" xfId="0" applyNumberFormat="1" applyFont="1" applyFill="1" applyBorder="1" applyAlignment="1">
      <alignment horizontal="center" vertical="center"/>
    </xf>
    <xf numFmtId="3" fontId="8" fillId="0" borderId="8" xfId="0" applyNumberFormat="1" applyFont="1" applyFill="1" applyBorder="1" applyAlignment="1">
      <alignment horizontal="center" vertical="center"/>
    </xf>
    <xf numFmtId="3" fontId="8" fillId="0" borderId="8" xfId="0" applyNumberFormat="1" applyFont="1" applyBorder="1" applyAlignment="1">
      <alignment horizontal="center" vertical="center"/>
    </xf>
    <xf numFmtId="0" fontId="8" fillId="0" borderId="8" xfId="0" applyFont="1" applyFill="1" applyBorder="1" applyAlignment="1">
      <alignment horizontal="center" vertical="center" wrapText="1"/>
    </xf>
    <xf numFmtId="0" fontId="3" fillId="3" borderId="0" xfId="0" applyFont="1" applyFill="1" applyAlignment="1">
      <alignment horizontal="center" vertical="center"/>
    </xf>
    <xf numFmtId="0" fontId="8" fillId="4" borderId="0" xfId="0" applyFont="1" applyFill="1" applyAlignment="1">
      <alignment horizontal="left" vertical="center"/>
    </xf>
    <xf numFmtId="0" fontId="3" fillId="3" borderId="0" xfId="0" applyFont="1" applyFill="1" applyAlignment="1">
      <alignment vertical="center"/>
    </xf>
    <xf numFmtId="0" fontId="8" fillId="4" borderId="0" xfId="0" applyFont="1" applyFill="1" applyAlignment="1">
      <alignment vertical="center"/>
    </xf>
    <xf numFmtId="0" fontId="13"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3" fontId="13" fillId="2" borderId="19" xfId="0" applyNumberFormat="1"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3" fillId="2" borderId="19" xfId="0" applyFont="1" applyFill="1" applyBorder="1" applyAlignment="1">
      <alignment horizontal="center" vertical="center"/>
    </xf>
    <xf numFmtId="0" fontId="14" fillId="2" borderId="19" xfId="0" applyFont="1" applyFill="1" applyBorder="1" applyAlignment="1">
      <alignment horizontal="center" vertical="center" wrapText="1"/>
    </xf>
    <xf numFmtId="0" fontId="14" fillId="2" borderId="0" xfId="0" applyFont="1" applyFill="1"/>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8" xfId="0" applyNumberFormat="1" applyFont="1" applyFill="1" applyBorder="1" applyAlignment="1">
      <alignment horizontal="left" vertical="center" wrapText="1"/>
    </xf>
    <xf numFmtId="49" fontId="5" fillId="0" borderId="8" xfId="0" applyNumberFormat="1" applyFont="1" applyFill="1" applyBorder="1" applyAlignment="1">
      <alignment horizontal="left" vertical="center"/>
    </xf>
    <xf numFmtId="164" fontId="2" fillId="0" borderId="8" xfId="0" applyNumberFormat="1" applyFont="1" applyFill="1" applyBorder="1" applyAlignment="1">
      <alignment horizontal="right" vertical="center" wrapText="1"/>
    </xf>
    <xf numFmtId="10" fontId="2" fillId="0" borderId="8" xfId="1" applyNumberFormat="1" applyFont="1" applyFill="1" applyBorder="1" applyAlignment="1">
      <alignment horizontal="right" vertical="center" wrapText="1"/>
    </xf>
    <xf numFmtId="0" fontId="2" fillId="0" borderId="0" xfId="0" applyFont="1" applyFill="1"/>
    <xf numFmtId="0" fontId="8" fillId="0" borderId="8" xfId="0" applyFont="1" applyFill="1" applyBorder="1" applyAlignment="1">
      <alignment vertical="center"/>
    </xf>
    <xf numFmtId="0" fontId="1" fillId="0" borderId="8" xfId="0" applyFont="1" applyFill="1" applyBorder="1" applyAlignment="1">
      <alignment vertical="center" wrapText="1"/>
    </xf>
    <xf numFmtId="0" fontId="5" fillId="2" borderId="0" xfId="0" applyFont="1" applyFill="1" applyBorder="1" applyAlignment="1">
      <alignment horizontal="left" vertical="center"/>
    </xf>
    <xf numFmtId="0" fontId="2" fillId="2" borderId="5" xfId="0" applyFont="1" applyFill="1" applyBorder="1" applyAlignment="1">
      <alignment horizontal="center" vertical="center" wrapText="1"/>
    </xf>
    <xf numFmtId="0" fontId="8" fillId="4" borderId="0" xfId="0" applyFont="1" applyFill="1" applyAlignment="1">
      <alignment horizontal="left" vertical="center"/>
    </xf>
    <xf numFmtId="0" fontId="14" fillId="2" borderId="25"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2" fillId="2" borderId="0" xfId="0" applyFont="1" applyFill="1" applyAlignment="1">
      <alignment horizontal="right" vertical="center"/>
    </xf>
    <xf numFmtId="0" fontId="3" fillId="2" borderId="0" xfId="0" applyFont="1" applyFill="1" applyBorder="1" applyAlignment="1">
      <alignment horizontal="center" vertical="center"/>
    </xf>
    <xf numFmtId="3" fontId="1" fillId="0" borderId="8" xfId="0" applyNumberFormat="1" applyFont="1" applyFill="1" applyBorder="1" applyAlignment="1">
      <alignment horizontal="center" vertical="center"/>
    </xf>
    <xf numFmtId="0" fontId="1" fillId="0" borderId="8" xfId="0" applyFont="1" applyFill="1" applyBorder="1" applyAlignment="1">
      <alignment vertical="center"/>
    </xf>
    <xf numFmtId="3" fontId="1" fillId="0" borderId="8" xfId="0" applyNumberFormat="1" applyFont="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8" xfId="0" applyFont="1" applyFill="1" applyBorder="1" applyAlignment="1">
      <alignment horizontal="center" vertical="center"/>
    </xf>
    <xf numFmtId="49" fontId="2" fillId="2" borderId="8" xfId="0" applyNumberFormat="1" applyFont="1" applyFill="1" applyBorder="1" applyAlignment="1">
      <alignment horizontal="left" vertical="center"/>
    </xf>
    <xf numFmtId="0" fontId="3" fillId="3" borderId="0" xfId="0" applyFont="1" applyFill="1" applyAlignment="1">
      <alignment vertical="center" wrapText="1"/>
    </xf>
    <xf numFmtId="0" fontId="8" fillId="4" borderId="0" xfId="0" applyFont="1" applyFill="1" applyAlignment="1">
      <alignment vertical="center" wrapText="1"/>
    </xf>
    <xf numFmtId="0" fontId="3" fillId="2" borderId="0" xfId="0" applyFont="1" applyFill="1" applyAlignment="1">
      <alignment horizontal="center" vertical="center" wrapText="1"/>
    </xf>
    <xf numFmtId="0" fontId="2" fillId="2" borderId="0" xfId="0" applyFont="1" applyFill="1" applyAlignment="1">
      <alignment vertical="center" wrapText="1"/>
    </xf>
    <xf numFmtId="3" fontId="7"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0" fontId="13" fillId="2" borderId="19" xfId="0" applyFont="1" applyFill="1" applyBorder="1" applyAlignment="1">
      <alignment horizontal="center" vertical="center" wrapText="1"/>
    </xf>
    <xf numFmtId="3" fontId="1" fillId="0" borderId="8" xfId="0" applyNumberFormat="1" applyFont="1" applyFill="1" applyBorder="1" applyAlignment="1">
      <alignment horizontal="center" vertical="center" wrapText="1"/>
    </xf>
    <xf numFmtId="49" fontId="5" fillId="2" borderId="21" xfId="0" applyNumberFormat="1" applyFont="1" applyFill="1" applyBorder="1" applyAlignment="1">
      <alignment horizontal="left" vertical="center" wrapText="1"/>
    </xf>
    <xf numFmtId="0" fontId="2" fillId="2" borderId="22"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49" fontId="2" fillId="2" borderId="21" xfId="0" applyNumberFormat="1" applyFont="1" applyFill="1" applyBorder="1" applyAlignment="1">
      <alignment horizontal="left" vertical="center"/>
    </xf>
    <xf numFmtId="164" fontId="2" fillId="2" borderId="21" xfId="0" applyNumberFormat="1" applyFont="1" applyFill="1" applyBorder="1" applyAlignment="1">
      <alignment horizontal="right" vertical="center"/>
    </xf>
    <xf numFmtId="10" fontId="2" fillId="2" borderId="21" xfId="1" applyNumberFormat="1" applyFont="1" applyFill="1" applyBorder="1" applyAlignment="1">
      <alignment horizontal="right" vertical="center"/>
    </xf>
    <xf numFmtId="3" fontId="8" fillId="0" borderId="8" xfId="0" applyNumberFormat="1" applyFont="1" applyFill="1" applyBorder="1" applyAlignment="1">
      <alignment horizontal="center" vertical="center" wrapText="1"/>
    </xf>
    <xf numFmtId="3" fontId="1" fillId="0" borderId="8" xfId="0" applyNumberFormat="1" applyFont="1" applyBorder="1" applyAlignment="1">
      <alignment horizontal="center" vertical="center" wrapText="1"/>
    </xf>
    <xf numFmtId="0" fontId="2" fillId="2" borderId="0" xfId="0" applyFont="1" applyFill="1" applyBorder="1" applyAlignment="1">
      <alignment horizontal="right" vertical="center"/>
    </xf>
    <xf numFmtId="0" fontId="16" fillId="0" borderId="8" xfId="0" applyFont="1" applyBorder="1" applyAlignment="1">
      <alignment vertical="center"/>
    </xf>
    <xf numFmtId="3" fontId="1" fillId="0" borderId="21" xfId="0" applyNumberFormat="1" applyFont="1" applyFill="1" applyBorder="1" applyAlignment="1">
      <alignment horizontal="center" vertical="center"/>
    </xf>
    <xf numFmtId="0" fontId="1" fillId="0" borderId="8" xfId="0" applyFont="1" applyBorder="1" applyAlignment="1" applyProtection="1">
      <alignment horizontal="left" vertical="center"/>
    </xf>
    <xf numFmtId="0" fontId="1" fillId="0" borderId="8" xfId="0" applyFont="1" applyBorder="1" applyAlignment="1" applyProtection="1">
      <alignment horizontal="center" vertical="center" wrapText="1"/>
    </xf>
    <xf numFmtId="49" fontId="8" fillId="2" borderId="21" xfId="0" applyNumberFormat="1" applyFont="1" applyFill="1" applyBorder="1" applyAlignment="1">
      <alignment horizontal="left" vertical="center" wrapText="1"/>
    </xf>
    <xf numFmtId="49" fontId="12" fillId="2" borderId="21" xfId="0" applyNumberFormat="1" applyFont="1" applyFill="1" applyBorder="1" applyAlignment="1">
      <alignment horizontal="left" vertical="center"/>
    </xf>
    <xf numFmtId="164" fontId="8" fillId="2" borderId="21" xfId="0" applyNumberFormat="1" applyFont="1" applyFill="1" applyBorder="1" applyAlignment="1">
      <alignment horizontal="right" vertical="center" wrapText="1"/>
    </xf>
    <xf numFmtId="10" fontId="8" fillId="2" borderId="21" xfId="1" applyNumberFormat="1" applyFont="1" applyFill="1" applyBorder="1" applyAlignment="1">
      <alignment horizontal="right" vertical="center" wrapText="1"/>
    </xf>
    <xf numFmtId="0" fontId="1" fillId="0" borderId="8" xfId="0" applyFont="1" applyBorder="1" applyAlignment="1" applyProtection="1">
      <alignment horizontal="center" vertical="center" wrapText="1"/>
      <protection locked="0"/>
    </xf>
    <xf numFmtId="4" fontId="1" fillId="0" borderId="8" xfId="0" applyNumberFormat="1" applyFont="1" applyFill="1" applyBorder="1" applyAlignment="1" applyProtection="1">
      <alignment horizontal="center" vertical="center" wrapText="1"/>
      <protection locked="0"/>
    </xf>
    <xf numFmtId="0" fontId="8" fillId="2" borderId="20" xfId="0" applyFont="1" applyFill="1" applyBorder="1" applyAlignment="1">
      <alignment horizontal="center" vertical="center" wrapText="1"/>
    </xf>
    <xf numFmtId="0" fontId="1" fillId="0" borderId="8" xfId="0" applyFont="1" applyFill="1" applyBorder="1" applyAlignment="1">
      <alignment horizontal="left" vertical="center"/>
    </xf>
    <xf numFmtId="0" fontId="8" fillId="0" borderId="8" xfId="0" applyFont="1" applyFill="1" applyBorder="1" applyAlignment="1">
      <alignment horizontal="left" vertical="center"/>
    </xf>
    <xf numFmtId="0" fontId="4" fillId="2" borderId="22" xfId="0" applyFont="1" applyFill="1" applyBorder="1" applyAlignment="1">
      <alignment horizontal="center" vertical="center" wrapText="1"/>
    </xf>
    <xf numFmtId="0" fontId="17" fillId="0" borderId="8" xfId="0" applyFont="1" applyBorder="1" applyAlignment="1">
      <alignment horizontal="center" vertical="center"/>
    </xf>
    <xf numFmtId="0" fontId="1" fillId="0" borderId="21" xfId="0" applyFont="1" applyFill="1" applyBorder="1" applyAlignment="1">
      <alignment vertical="center" wrapText="1"/>
    </xf>
    <xf numFmtId="0" fontId="2" fillId="2" borderId="8" xfId="0" applyFont="1" applyFill="1" applyBorder="1" applyAlignment="1">
      <alignment vertical="center"/>
    </xf>
    <xf numFmtId="0" fontId="9" fillId="0" borderId="0" xfId="0" applyFont="1" applyFill="1" applyBorder="1" applyAlignment="1">
      <alignment vertical="center" wrapText="1"/>
    </xf>
    <xf numFmtId="0" fontId="2" fillId="2" borderId="0" xfId="0" applyFont="1" applyFill="1" applyAlignment="1">
      <alignment horizontal="right" vertical="center"/>
    </xf>
    <xf numFmtId="0" fontId="18" fillId="0" borderId="0" xfId="0" applyFont="1" applyAlignment="1">
      <alignment wrapText="1"/>
    </xf>
    <xf numFmtId="0" fontId="18" fillId="0" borderId="0" xfId="0" applyFont="1"/>
    <xf numFmtId="0" fontId="8" fillId="2" borderId="22" xfId="0" applyFont="1" applyFill="1" applyBorder="1" applyAlignment="1">
      <alignment horizontal="center" vertical="center" wrapText="1"/>
    </xf>
    <xf numFmtId="0" fontId="8" fillId="4" borderId="0" xfId="0" applyFont="1" applyFill="1" applyAlignment="1">
      <alignment horizontal="left" vertical="center"/>
    </xf>
    <xf numFmtId="0" fontId="14" fillId="2" borderId="25"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1" fillId="0" borderId="38" xfId="0" applyFont="1" applyFill="1" applyBorder="1" applyAlignment="1">
      <alignment vertical="center"/>
    </xf>
    <xf numFmtId="3" fontId="1" fillId="0" borderId="39"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4" fillId="2" borderId="3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 fillId="0" borderId="7" xfId="0" applyFont="1" applyFill="1" applyBorder="1" applyAlignment="1">
      <alignment horizontal="center" vertical="center"/>
    </xf>
    <xf numFmtId="0" fontId="14" fillId="2" borderId="27" xfId="0" applyFont="1" applyFill="1" applyBorder="1" applyAlignment="1">
      <alignment horizontal="center" vertical="center" wrapText="1"/>
    </xf>
    <xf numFmtId="0" fontId="3" fillId="2" borderId="0" xfId="0" applyFont="1" applyFill="1" applyBorder="1" applyAlignment="1">
      <alignment horizontal="center" vertical="center"/>
    </xf>
    <xf numFmtId="0" fontId="10" fillId="2" borderId="0" xfId="0" applyFont="1" applyFill="1" applyAlignment="1">
      <alignment horizontal="left" vertical="center"/>
    </xf>
    <xf numFmtId="0" fontId="1" fillId="0" borderId="8" xfId="0" applyFont="1" applyFill="1" applyBorder="1" applyAlignment="1">
      <alignment horizontal="left" vertical="center" wrapText="1"/>
    </xf>
    <xf numFmtId="0" fontId="8" fillId="2" borderId="8" xfId="2" applyFont="1" applyFill="1" applyBorder="1" applyAlignment="1">
      <alignment horizontal="left" vertical="center" wrapText="1"/>
    </xf>
    <xf numFmtId="0" fontId="2" fillId="0" borderId="0" xfId="0" applyFont="1" applyFill="1" applyBorder="1" applyAlignment="1">
      <alignment vertical="center"/>
    </xf>
    <xf numFmtId="0" fontId="8" fillId="0" borderId="8" xfId="0" applyFont="1" applyBorder="1" applyAlignment="1" applyProtection="1">
      <alignment horizontal="left" vertical="center" wrapText="1"/>
    </xf>
    <xf numFmtId="0" fontId="1" fillId="0" borderId="8" xfId="0" applyFont="1" applyBorder="1" applyAlignment="1" applyProtection="1">
      <alignment vertical="center" wrapText="1"/>
    </xf>
    <xf numFmtId="0" fontId="16" fillId="0" borderId="8" xfId="0" applyFont="1" applyBorder="1" applyAlignment="1">
      <alignment vertical="center" wrapText="1"/>
    </xf>
    <xf numFmtId="0" fontId="8" fillId="0" borderId="8" xfId="0" applyFont="1" applyFill="1" applyBorder="1" applyAlignment="1">
      <alignment vertical="center" wrapText="1"/>
    </xf>
    <xf numFmtId="0" fontId="17" fillId="0" borderId="8" xfId="3" applyFont="1" applyBorder="1" applyAlignment="1">
      <alignment horizontal="center" vertical="center" wrapText="1"/>
    </xf>
    <xf numFmtId="0" fontId="2" fillId="2" borderId="20" xfId="3" applyFont="1" applyFill="1" applyBorder="1" applyAlignment="1">
      <alignment horizontal="center" vertical="center" wrapText="1"/>
    </xf>
    <xf numFmtId="0" fontId="2" fillId="2" borderId="22" xfId="3" applyFont="1" applyFill="1" applyBorder="1" applyAlignment="1">
      <alignment horizontal="center" vertical="center" wrapText="1"/>
    </xf>
    <xf numFmtId="0" fontId="2" fillId="2" borderId="21" xfId="3" applyFont="1" applyFill="1" applyBorder="1" applyAlignment="1">
      <alignment horizontal="center" vertical="center" wrapText="1"/>
    </xf>
    <xf numFmtId="49" fontId="2" fillId="2" borderId="21" xfId="3" applyNumberFormat="1" applyFont="1" applyFill="1" applyBorder="1" applyAlignment="1">
      <alignment horizontal="left" vertical="center" wrapText="1"/>
    </xf>
    <xf numFmtId="164" fontId="2" fillId="2" borderId="21" xfId="3" applyNumberFormat="1" applyFont="1" applyFill="1" applyBorder="1" applyAlignment="1">
      <alignment horizontal="right" vertical="center" wrapText="1"/>
    </xf>
    <xf numFmtId="10" fontId="2" fillId="2" borderId="21" xfId="1" applyNumberFormat="1" applyFont="1" applyFill="1" applyBorder="1" applyAlignment="1">
      <alignment horizontal="right" vertical="center" wrapText="1"/>
    </xf>
    <xf numFmtId="3" fontId="1" fillId="0" borderId="8" xfId="3" applyNumberFormat="1" applyFont="1" applyFill="1" applyBorder="1" applyAlignment="1">
      <alignment horizontal="center" vertical="center" wrapText="1"/>
    </xf>
    <xf numFmtId="49" fontId="5" fillId="2" borderId="21" xfId="3" applyNumberFormat="1" applyFont="1" applyFill="1" applyBorder="1" applyAlignment="1">
      <alignment horizontal="left" vertical="center" wrapText="1"/>
    </xf>
    <xf numFmtId="0" fontId="8" fillId="5" borderId="8" xfId="2" applyFont="1" applyFill="1" applyBorder="1" applyAlignment="1">
      <alignment horizontal="left" vertical="center" wrapText="1"/>
    </xf>
    <xf numFmtId="3" fontId="3" fillId="3" borderId="26" xfId="0" applyNumberFormat="1" applyFont="1" applyFill="1" applyBorder="1" applyAlignment="1">
      <alignment horizontal="center" vertical="center"/>
    </xf>
    <xf numFmtId="4" fontId="3" fillId="0" borderId="19" xfId="0" applyNumberFormat="1" applyFont="1" applyFill="1" applyBorder="1" applyAlignment="1">
      <alignment vertical="center"/>
    </xf>
    <xf numFmtId="4" fontId="2" fillId="2" borderId="7" xfId="0" applyNumberFormat="1" applyFont="1" applyFill="1" applyBorder="1" applyAlignment="1">
      <alignment horizontal="center" vertical="center" wrapText="1"/>
    </xf>
    <xf numFmtId="4" fontId="2" fillId="2" borderId="23"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3" fontId="2" fillId="2" borderId="23"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3" fontId="2" fillId="0" borderId="7" xfId="0" applyNumberFormat="1" applyFont="1" applyFill="1" applyBorder="1" applyAlignment="1">
      <alignment horizontal="center" vertical="center" wrapText="1"/>
    </xf>
    <xf numFmtId="0" fontId="8" fillId="2" borderId="0" xfId="0" applyFont="1" applyFill="1" applyAlignment="1">
      <alignment vertical="center"/>
    </xf>
    <xf numFmtId="0" fontId="16" fillId="0" borderId="0" xfId="0" applyFont="1" applyAlignment="1">
      <alignment horizontal="justify" vertical="center"/>
    </xf>
    <xf numFmtId="0" fontId="16" fillId="0" borderId="0" xfId="0" applyFont="1" applyAlignment="1">
      <alignment vertical="center"/>
    </xf>
    <xf numFmtId="0" fontId="16" fillId="0" borderId="0" xfId="0" applyFont="1" applyFill="1" applyAlignment="1">
      <alignment vertical="center"/>
    </xf>
    <xf numFmtId="0" fontId="8" fillId="0" borderId="0" xfId="0" applyFont="1" applyFill="1" applyAlignment="1">
      <alignment vertical="center"/>
    </xf>
    <xf numFmtId="0" fontId="8" fillId="0" borderId="0" xfId="0" applyFont="1" applyAlignment="1">
      <alignment horizontal="left" vertical="center"/>
    </xf>
    <xf numFmtId="0" fontId="8" fillId="0" borderId="0" xfId="0" applyFont="1" applyAlignment="1">
      <alignment vertical="center"/>
    </xf>
    <xf numFmtId="3" fontId="2" fillId="6" borderId="7" xfId="0" applyNumberFormat="1" applyFont="1" applyFill="1" applyBorder="1" applyAlignment="1">
      <alignment horizontal="center" vertical="center" wrapText="1"/>
    </xf>
    <xf numFmtId="0" fontId="2" fillId="2" borderId="0" xfId="0" applyFont="1" applyFill="1" applyBorder="1" applyAlignment="1">
      <alignment horizontal="center" vertical="center"/>
    </xf>
    <xf numFmtId="0" fontId="8" fillId="4" borderId="0" xfId="0" applyFont="1" applyFill="1" applyAlignment="1">
      <alignment horizontal="center" vertical="center"/>
    </xf>
    <xf numFmtId="164" fontId="2" fillId="6" borderId="21" xfId="0" applyNumberFormat="1" applyFont="1" applyFill="1" applyBorder="1" applyAlignment="1">
      <alignment horizontal="center" vertical="center" wrapText="1"/>
    </xf>
    <xf numFmtId="4" fontId="2" fillId="6" borderId="21" xfId="0" applyNumberFormat="1" applyFont="1" applyFill="1" applyBorder="1" applyAlignment="1">
      <alignment horizontal="center" vertical="center" wrapText="1"/>
    </xf>
    <xf numFmtId="4" fontId="2" fillId="6" borderId="23" xfId="0" applyNumberFormat="1" applyFont="1" applyFill="1" applyBorder="1" applyAlignment="1">
      <alignment horizontal="center" vertical="center" wrapText="1"/>
    </xf>
    <xf numFmtId="164" fontId="2" fillId="6" borderId="8" xfId="0" applyNumberFormat="1" applyFont="1" applyFill="1" applyBorder="1" applyAlignment="1">
      <alignment horizontal="center" vertical="center" wrapText="1"/>
    </xf>
    <xf numFmtId="4" fontId="2" fillId="6" borderId="8" xfId="0" applyNumberFormat="1" applyFont="1" applyFill="1" applyBorder="1" applyAlignment="1">
      <alignment horizontal="center" vertical="center" wrapText="1"/>
    </xf>
    <xf numFmtId="4" fontId="2" fillId="6" borderId="7" xfId="0" applyNumberFormat="1" applyFont="1" applyFill="1" applyBorder="1" applyAlignment="1">
      <alignment horizontal="center" vertical="center" wrapText="1"/>
    </xf>
    <xf numFmtId="0" fontId="3" fillId="2" borderId="19" xfId="0" applyFont="1" applyFill="1" applyBorder="1" applyAlignment="1">
      <alignment horizontal="center" vertical="center"/>
    </xf>
    <xf numFmtId="4" fontId="3" fillId="3" borderId="26"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2" borderId="0" xfId="0" applyFont="1" applyFill="1" applyBorder="1" applyAlignment="1">
      <alignment horizontal="center" vertical="center" wrapText="1"/>
    </xf>
    <xf numFmtId="4" fontId="2" fillId="2"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xf>
    <xf numFmtId="0" fontId="8" fillId="2" borderId="0" xfId="0" applyFont="1" applyFill="1" applyBorder="1" applyAlignment="1">
      <alignment vertical="center"/>
    </xf>
    <xf numFmtId="4" fontId="8" fillId="2" borderId="0"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8" fillId="0" borderId="0" xfId="0" applyFont="1"/>
    <xf numFmtId="0" fontId="19" fillId="0" borderId="0" xfId="0" applyFont="1"/>
    <xf numFmtId="3" fontId="8" fillId="2" borderId="0" xfId="0" applyNumberFormat="1" applyFont="1" applyFill="1" applyAlignment="1">
      <alignment horizontal="center" vertical="center"/>
    </xf>
    <xf numFmtId="0" fontId="8" fillId="2" borderId="0" xfId="0" applyFont="1" applyFill="1" applyAlignment="1">
      <alignment horizontal="center" vertical="center"/>
    </xf>
    <xf numFmtId="0" fontId="21" fillId="0" borderId="0" xfId="0" applyFont="1"/>
    <xf numFmtId="0" fontId="22" fillId="0" borderId="0" xfId="0" applyFont="1" applyAlignment="1">
      <alignment vertical="center"/>
    </xf>
    <xf numFmtId="0" fontId="22" fillId="0" borderId="0" xfId="0" applyFont="1" applyAlignment="1">
      <alignment horizontal="justify" vertical="center"/>
    </xf>
    <xf numFmtId="0" fontId="22" fillId="0" borderId="0" xfId="0" applyFont="1" applyAlignment="1"/>
    <xf numFmtId="0" fontId="8" fillId="0" borderId="0" xfId="0" applyFont="1" applyAlignment="1">
      <alignment wrapText="1"/>
    </xf>
    <xf numFmtId="0" fontId="27" fillId="0" borderId="0" xfId="0" applyFont="1" applyAlignment="1">
      <alignment vertical="center"/>
    </xf>
    <xf numFmtId="4" fontId="2" fillId="0" borderId="0" xfId="0" applyNumberFormat="1" applyFont="1" applyFill="1" applyBorder="1" applyAlignment="1">
      <alignment horizontal="center" vertical="center" wrapText="1"/>
    </xf>
    <xf numFmtId="4" fontId="3" fillId="0" borderId="19" xfId="0" applyNumberFormat="1" applyFont="1" applyFill="1" applyBorder="1" applyAlignment="1">
      <alignment horizontal="right" vertical="center"/>
    </xf>
    <xf numFmtId="4" fontId="3" fillId="7" borderId="19" xfId="0" applyNumberFormat="1" applyFont="1" applyFill="1" applyBorder="1" applyAlignment="1">
      <alignment vertical="center"/>
    </xf>
    <xf numFmtId="3" fontId="3" fillId="7" borderId="0" xfId="0" applyNumberFormat="1" applyFont="1" applyFill="1" applyBorder="1" applyAlignment="1">
      <alignment horizontal="center" vertical="center"/>
    </xf>
    <xf numFmtId="4" fontId="2" fillId="7" borderId="0" xfId="0" applyNumberFormat="1" applyFont="1" applyFill="1" applyBorder="1" applyAlignment="1">
      <alignment horizontal="center" vertical="center" wrapText="1"/>
    </xf>
    <xf numFmtId="4" fontId="2" fillId="6" borderId="12" xfId="0" applyNumberFormat="1" applyFont="1" applyFill="1" applyBorder="1" applyAlignment="1">
      <alignment horizontal="center" vertical="center" wrapText="1"/>
    </xf>
    <xf numFmtId="4" fontId="2" fillId="6" borderId="11" xfId="0" applyNumberFormat="1" applyFont="1" applyFill="1" applyBorder="1" applyAlignment="1">
      <alignment horizontal="center" vertical="center" wrapText="1"/>
    </xf>
    <xf numFmtId="0" fontId="2" fillId="6" borderId="40" xfId="0" applyFont="1" applyFill="1" applyBorder="1" applyAlignment="1">
      <alignment horizontal="center" vertical="center"/>
    </xf>
    <xf numFmtId="164" fontId="8" fillId="6" borderId="21" xfId="0" applyNumberFormat="1" applyFont="1" applyFill="1" applyBorder="1" applyAlignment="1">
      <alignment horizontal="center" vertical="center" wrapText="1"/>
    </xf>
    <xf numFmtId="4" fontId="8" fillId="6" borderId="21" xfId="0" applyNumberFormat="1" applyFont="1" applyFill="1" applyBorder="1" applyAlignment="1">
      <alignment horizontal="center" vertical="center" wrapText="1"/>
    </xf>
    <xf numFmtId="4" fontId="8" fillId="6" borderId="23" xfId="0" applyNumberFormat="1" applyFont="1" applyFill="1" applyBorder="1" applyAlignment="1">
      <alignment horizontal="center" vertical="center" wrapText="1"/>
    </xf>
    <xf numFmtId="164" fontId="2" fillId="6" borderId="21" xfId="3" applyNumberFormat="1" applyFont="1" applyFill="1" applyBorder="1" applyAlignment="1">
      <alignment horizontal="center" vertical="center" wrapText="1"/>
    </xf>
    <xf numFmtId="4" fontId="2" fillId="6" borderId="21" xfId="3" applyNumberFormat="1" applyFont="1" applyFill="1" applyBorder="1" applyAlignment="1">
      <alignment horizontal="center" vertical="center" wrapText="1"/>
    </xf>
    <xf numFmtId="4" fontId="2" fillId="6" borderId="23" xfId="3" applyNumberFormat="1" applyFont="1" applyFill="1" applyBorder="1" applyAlignment="1">
      <alignment horizontal="center" vertical="center" wrapText="1"/>
    </xf>
    <xf numFmtId="4" fontId="3" fillId="0" borderId="26" xfId="0" applyNumberFormat="1" applyFont="1" applyFill="1" applyBorder="1" applyAlignment="1">
      <alignment vertical="center"/>
    </xf>
    <xf numFmtId="164" fontId="2" fillId="6" borderId="21" xfId="0" applyNumberFormat="1" applyFont="1" applyFill="1" applyBorder="1" applyAlignment="1">
      <alignment horizontal="center" vertical="center"/>
    </xf>
    <xf numFmtId="4" fontId="2" fillId="6" borderId="21" xfId="0" applyNumberFormat="1" applyFont="1" applyFill="1" applyBorder="1" applyAlignment="1">
      <alignment horizontal="center" vertical="center"/>
    </xf>
    <xf numFmtId="4" fontId="2" fillId="6" borderId="23" xfId="0" applyNumberFormat="1" applyFont="1" applyFill="1" applyBorder="1" applyAlignment="1">
      <alignment horizontal="center" vertical="center"/>
    </xf>
    <xf numFmtId="0" fontId="3" fillId="3" borderId="0" xfId="0" applyFont="1" applyFill="1" applyAlignment="1">
      <alignment horizontal="center" vertical="center" wrapText="1"/>
    </xf>
    <xf numFmtId="0" fontId="8" fillId="4" borderId="0" xfId="0" applyFont="1" applyFill="1" applyAlignment="1">
      <alignment horizontal="center" vertical="center" wrapText="1"/>
    </xf>
    <xf numFmtId="0" fontId="2" fillId="2" borderId="0" xfId="0" applyFont="1" applyFill="1" applyAlignment="1">
      <alignment horizontal="center" wrapText="1"/>
    </xf>
    <xf numFmtId="0" fontId="8" fillId="0" borderId="0" xfId="0" applyFont="1" applyAlignment="1">
      <alignment horizontal="left" vertical="center"/>
    </xf>
    <xf numFmtId="0" fontId="8" fillId="2" borderId="0" xfId="0" applyFont="1" applyFill="1" applyAlignment="1">
      <alignment horizontal="left" vertical="center" wrapText="1"/>
    </xf>
    <xf numFmtId="0" fontId="8" fillId="0" borderId="0" xfId="0" applyFont="1" applyAlignment="1">
      <alignment horizontal="left" vertical="center" wrapText="1"/>
    </xf>
    <xf numFmtId="0" fontId="0" fillId="0" borderId="0" xfId="0" applyAlignment="1">
      <alignment vertical="center"/>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9" fillId="2" borderId="0" xfId="0" applyFont="1" applyFill="1" applyAlignment="1">
      <alignment horizontal="left" vertical="center"/>
    </xf>
    <xf numFmtId="0" fontId="20" fillId="0" borderId="0" xfId="0" applyFont="1" applyAlignment="1">
      <alignment horizontal="left" vertical="center"/>
    </xf>
    <xf numFmtId="0" fontId="8" fillId="0" borderId="0" xfId="0" applyFont="1" applyBorder="1" applyAlignment="1">
      <alignment horizontal="left"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Alignment="1">
      <alignment horizontal="right" vertical="center"/>
    </xf>
    <xf numFmtId="0" fontId="2" fillId="2" borderId="0" xfId="0" applyFont="1" applyFill="1" applyBorder="1" applyAlignment="1">
      <alignment horizontal="center" vertical="center"/>
    </xf>
    <xf numFmtId="0" fontId="16" fillId="0" borderId="0" xfId="0" applyFont="1"/>
    <xf numFmtId="0" fontId="16" fillId="0" borderId="0" xfId="0" applyFont="1" applyAlignment="1">
      <alignment horizontal="justify" vertical="center"/>
    </xf>
    <xf numFmtId="0" fontId="8" fillId="0" borderId="0" xfId="0" applyFont="1" applyAlignment="1">
      <alignment vertical="center"/>
    </xf>
    <xf numFmtId="0" fontId="3" fillId="2" borderId="30" xfId="0" applyFont="1" applyFill="1" applyBorder="1" applyAlignment="1">
      <alignment horizontal="right" vertical="center"/>
    </xf>
    <xf numFmtId="0" fontId="3" fillId="2" borderId="25" xfId="0" applyFont="1" applyFill="1" applyBorder="1" applyAlignment="1">
      <alignment horizontal="right" vertical="center"/>
    </xf>
    <xf numFmtId="0" fontId="14" fillId="2" borderId="25"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5" fillId="2" borderId="18" xfId="0" applyFont="1" applyFill="1" applyBorder="1" applyAlignment="1">
      <alignment horizontal="left" vertical="center"/>
    </xf>
    <xf numFmtId="0" fontId="3" fillId="2" borderId="0" xfId="0" applyFont="1" applyFill="1" applyBorder="1" applyAlignment="1">
      <alignment horizontal="center" vertical="center"/>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3" fontId="5" fillId="2" borderId="15" xfId="0" applyNumberFormat="1" applyFont="1" applyFill="1" applyBorder="1" applyAlignment="1">
      <alignment horizontal="center" vertical="center" wrapText="1"/>
    </xf>
    <xf numFmtId="3" fontId="5" fillId="2" borderId="2" xfId="0" applyNumberFormat="1" applyFont="1" applyFill="1" applyBorder="1" applyAlignment="1">
      <alignment horizontal="center" vertical="center" wrapText="1"/>
    </xf>
    <xf numFmtId="0" fontId="8" fillId="4" borderId="0" xfId="0" applyFont="1" applyFill="1" applyAlignment="1">
      <alignment vertical="center" wrapText="1"/>
    </xf>
    <xf numFmtId="0" fontId="0" fillId="0" borderId="0" xfId="0" applyAlignment="1">
      <alignment wrapText="1"/>
    </xf>
    <xf numFmtId="0" fontId="5" fillId="2" borderId="1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3" borderId="0" xfId="0" applyFont="1" applyFill="1" applyAlignment="1">
      <alignment horizontal="left" vertical="center"/>
    </xf>
    <xf numFmtId="0" fontId="5" fillId="2" borderId="1" xfId="0" applyFont="1" applyFill="1" applyBorder="1" applyAlignment="1">
      <alignment horizontal="left" vertical="center"/>
    </xf>
    <xf numFmtId="0" fontId="2" fillId="2" borderId="1" xfId="0" applyFont="1" applyFill="1" applyBorder="1" applyAlignment="1">
      <alignment horizontal="left" vertical="center"/>
    </xf>
    <xf numFmtId="0" fontId="8" fillId="4" borderId="0" xfId="0" applyNumberFormat="1" applyFont="1" applyFill="1" applyAlignment="1">
      <alignment vertical="center" wrapText="1"/>
    </xf>
    <xf numFmtId="0" fontId="0" fillId="0" borderId="0" xfId="0" applyAlignment="1"/>
    <xf numFmtId="0" fontId="3" fillId="2" borderId="31" xfId="0" applyFont="1" applyFill="1" applyBorder="1" applyAlignment="1">
      <alignment horizontal="right" vertical="center"/>
    </xf>
    <xf numFmtId="0" fontId="16" fillId="0" borderId="0" xfId="0" applyFont="1" applyAlignment="1">
      <alignment horizontal="left" vertical="center" wrapText="1"/>
    </xf>
    <xf numFmtId="0" fontId="16" fillId="0" borderId="0" xfId="0" applyFont="1" applyAlignment="1">
      <alignment vertical="center" wrapText="1"/>
    </xf>
    <xf numFmtId="0" fontId="8" fillId="0" borderId="0" xfId="0" applyFont="1" applyAlignment="1">
      <alignment vertical="center" wrapText="1"/>
    </xf>
    <xf numFmtId="0" fontId="3" fillId="3" borderId="0" xfId="0" applyFont="1" applyFill="1" applyAlignment="1">
      <alignment horizontal="left" vertical="center" wrapText="1"/>
    </xf>
    <xf numFmtId="0" fontId="0" fillId="0" borderId="0" xfId="0" applyAlignment="1">
      <alignment vertical="center" wrapText="1"/>
    </xf>
    <xf numFmtId="0" fontId="8" fillId="4" borderId="0" xfId="0" applyFont="1" applyFill="1" applyAlignment="1">
      <alignment horizontal="left" vertical="center" wrapText="1"/>
    </xf>
    <xf numFmtId="0" fontId="8" fillId="2" borderId="0" xfId="0" applyFont="1" applyFill="1" applyAlignment="1">
      <alignment vertical="center" wrapText="1"/>
    </xf>
    <xf numFmtId="0" fontId="8" fillId="4" borderId="0" xfId="0" applyFont="1" applyFill="1" applyAlignment="1">
      <alignment horizontal="left" vertical="center"/>
    </xf>
    <xf numFmtId="0" fontId="22" fillId="0" borderId="0" xfId="0" applyFont="1" applyAlignment="1">
      <alignment horizontal="justify" vertical="center"/>
    </xf>
    <xf numFmtId="0" fontId="2" fillId="2" borderId="0" xfId="0" applyFont="1" applyFill="1" applyAlignment="1">
      <alignment horizontal="left" vertical="center"/>
    </xf>
    <xf numFmtId="0" fontId="0" fillId="0" borderId="0" xfId="0" applyAlignment="1">
      <alignment horizontal="left" vertical="center"/>
    </xf>
    <xf numFmtId="0" fontId="10" fillId="0" borderId="0" xfId="0" applyFont="1" applyAlignment="1">
      <alignment vertical="center" wrapText="1"/>
    </xf>
    <xf numFmtId="0" fontId="18" fillId="0" borderId="0" xfId="0" applyFont="1" applyAlignment="1">
      <alignment horizontal="justify" vertical="center"/>
    </xf>
    <xf numFmtId="0" fontId="22" fillId="0" borderId="0" xfId="0" applyFont="1" applyAlignment="1">
      <alignment vertical="center" wrapText="1"/>
    </xf>
    <xf numFmtId="0" fontId="10" fillId="2" borderId="0" xfId="0" applyFont="1" applyFill="1" applyAlignment="1">
      <alignment horizontal="left" vertical="center"/>
    </xf>
    <xf numFmtId="0" fontId="2" fillId="2" borderId="0" xfId="0" applyFont="1" applyFill="1" applyAlignment="1">
      <alignment horizontal="left" vertical="center" wrapText="1"/>
    </xf>
    <xf numFmtId="0" fontId="2" fillId="2" borderId="1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2" fillId="2" borderId="1" xfId="0" applyFont="1" applyFill="1" applyBorder="1" applyAlignment="1">
      <alignment horizontal="left" vertical="center"/>
    </xf>
    <xf numFmtId="0" fontId="10" fillId="2" borderId="0" xfId="0" applyFont="1" applyFill="1" applyBorder="1" applyAlignment="1">
      <alignment horizontal="center" vertical="center"/>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0" fillId="0" borderId="2" xfId="0" applyBorder="1" applyAlignment="1">
      <alignment horizontal="center" vertical="center" wrapText="1"/>
    </xf>
  </cellXfs>
  <cellStyles count="4">
    <cellStyle name="Navadno" xfId="0" builtinId="0"/>
    <cellStyle name="Navadno 2" xfId="2"/>
    <cellStyle name="Navadno 3" xfId="3"/>
    <cellStyle name="Odstotek" xfId="1" builtinId="5"/>
  </cellStyles>
  <dxfs count="0"/>
  <tableStyles count="0" defaultTableStyle="TableStyleMedium2" defaultPivotStyle="PivotStyleLight16"/>
  <colors>
    <mruColors>
      <color rgb="FFCEB2E8"/>
      <color rgb="FF9933FF"/>
      <color rgb="FFECD9FF"/>
      <color rgb="FFB9B9FF"/>
      <color rgb="FFEBEBFF"/>
      <color rgb="FFBC95DF"/>
      <color rgb="FFCC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tabSelected="1" view="pageBreakPreview" topLeftCell="A22" zoomScaleNormal="100" zoomScaleSheetLayoutView="100" workbookViewId="0">
      <selection activeCell="O40" sqref="O40"/>
    </sheetView>
  </sheetViews>
  <sheetFormatPr defaultColWidth="10.42578125" defaultRowHeight="15" customHeight="1" x14ac:dyDescent="0.2"/>
  <cols>
    <col min="1" max="1" width="3.7109375" style="3" customWidth="1"/>
    <col min="2" max="2" width="26.28515625" style="2" customWidth="1"/>
    <col min="3" max="3" width="7.28515625" style="4" customWidth="1"/>
    <col min="4" max="4" width="7.28515625" style="3" customWidth="1"/>
    <col min="5" max="6" width="4.28515625" style="2" customWidth="1"/>
    <col min="7" max="7" width="13.7109375" style="2" customWidth="1"/>
    <col min="8" max="8" width="17.7109375" style="2" customWidth="1"/>
    <col min="9" max="9" width="10.7109375" style="2" customWidth="1"/>
    <col min="10" max="10" width="7.28515625" style="2" customWidth="1"/>
    <col min="11" max="11" width="7.28515625" style="3" customWidth="1"/>
    <col min="12" max="12" width="10.7109375" style="175" customWidth="1"/>
    <col min="13" max="13" width="13.42578125" style="175" customWidth="1"/>
    <col min="14" max="15" width="10.85546875" style="175" customWidth="1"/>
    <col min="16" max="16384" width="10.42578125" style="1"/>
  </cols>
  <sheetData>
    <row r="1" spans="1:15" s="23" customFormat="1" ht="18" customHeight="1" x14ac:dyDescent="0.2">
      <c r="A1" s="26" t="s">
        <v>27</v>
      </c>
      <c r="B1" s="28"/>
      <c r="C1" s="25"/>
      <c r="D1" s="27"/>
      <c r="E1" s="27"/>
      <c r="F1" s="27"/>
      <c r="G1" s="27"/>
      <c r="H1" s="27"/>
      <c r="I1" s="27"/>
      <c r="J1" s="27"/>
      <c r="K1" s="24"/>
      <c r="L1" s="24"/>
      <c r="M1" s="24"/>
      <c r="N1" s="24"/>
      <c r="O1" s="24"/>
    </row>
    <row r="2" spans="1:15" s="23" customFormat="1" ht="18" customHeight="1" x14ac:dyDescent="0.2">
      <c r="A2" s="259" t="s">
        <v>26</v>
      </c>
      <c r="B2" s="259"/>
      <c r="C2" s="259"/>
      <c r="D2" s="259"/>
      <c r="E2" s="259"/>
      <c r="F2" s="259"/>
      <c r="G2" s="259"/>
      <c r="H2" s="259" t="s">
        <v>25</v>
      </c>
      <c r="I2" s="259"/>
      <c r="J2" s="259"/>
      <c r="K2" s="259"/>
      <c r="L2" s="259"/>
      <c r="M2" s="259"/>
      <c r="N2" s="24"/>
      <c r="O2" s="24"/>
    </row>
    <row r="3" spans="1:15" s="23" customFormat="1" ht="18" customHeight="1" x14ac:dyDescent="0.2">
      <c r="A3" s="247" t="s">
        <v>24</v>
      </c>
      <c r="B3" s="247"/>
      <c r="C3" s="247"/>
      <c r="D3" s="247"/>
      <c r="E3" s="247"/>
      <c r="F3" s="247"/>
      <c r="G3" s="247"/>
      <c r="H3" s="247" t="s">
        <v>23</v>
      </c>
      <c r="I3" s="247"/>
      <c r="J3" s="247"/>
      <c r="K3" s="247"/>
      <c r="L3" s="247"/>
      <c r="M3" s="247"/>
      <c r="N3" s="24"/>
      <c r="O3" s="24"/>
    </row>
    <row r="4" spans="1:15" s="23" customFormat="1" ht="15" customHeight="1" x14ac:dyDescent="0.2">
      <c r="A4" s="25"/>
      <c r="B4" s="25"/>
      <c r="C4" s="25"/>
      <c r="D4" s="25"/>
      <c r="G4" s="24"/>
      <c r="H4" s="24"/>
      <c r="I4" s="24"/>
      <c r="J4" s="24"/>
      <c r="K4" s="24"/>
      <c r="L4" s="24"/>
      <c r="M4" s="24"/>
      <c r="N4" s="24"/>
      <c r="O4" s="24"/>
    </row>
    <row r="5" spans="1:15" s="23" customFormat="1" ht="18" customHeight="1" x14ac:dyDescent="0.2">
      <c r="A5" s="26" t="s">
        <v>736</v>
      </c>
      <c r="B5" s="25"/>
      <c r="C5" s="25"/>
      <c r="D5" s="25"/>
      <c r="G5" s="24"/>
      <c r="H5" s="24"/>
      <c r="I5" s="24"/>
      <c r="J5" s="24"/>
      <c r="K5" s="24"/>
      <c r="L5" s="24"/>
      <c r="M5" s="24"/>
      <c r="N5" s="24"/>
      <c r="O5" s="24"/>
    </row>
    <row r="6" spans="1:15" s="23" customFormat="1" ht="18" customHeight="1" x14ac:dyDescent="0.2">
      <c r="A6" s="259" t="s">
        <v>371</v>
      </c>
      <c r="B6" s="259"/>
      <c r="C6" s="259"/>
      <c r="D6" s="259"/>
      <c r="E6" s="259"/>
      <c r="F6" s="259"/>
      <c r="G6" s="259"/>
      <c r="H6" s="260" t="s">
        <v>373</v>
      </c>
      <c r="I6" s="260"/>
      <c r="J6" s="260"/>
      <c r="K6" s="260"/>
      <c r="L6" s="260"/>
      <c r="M6" s="260"/>
      <c r="N6" s="24"/>
      <c r="O6" s="24"/>
    </row>
    <row r="7" spans="1:15" s="23" customFormat="1" ht="18" customHeight="1" x14ac:dyDescent="0.2">
      <c r="A7" s="247" t="s">
        <v>737</v>
      </c>
      <c r="B7" s="247"/>
      <c r="C7" s="247"/>
      <c r="D7" s="247"/>
      <c r="E7" s="247"/>
      <c r="F7" s="247"/>
      <c r="G7" s="247"/>
      <c r="H7" s="247" t="s">
        <v>374</v>
      </c>
      <c r="I7" s="247"/>
      <c r="J7" s="247"/>
      <c r="K7" s="247"/>
      <c r="L7" s="247"/>
      <c r="M7" s="247"/>
      <c r="N7" s="24"/>
      <c r="O7" s="24"/>
    </row>
    <row r="8" spans="1:15" s="2" customFormat="1" ht="15" customHeight="1" x14ac:dyDescent="0.2">
      <c r="A8" s="3"/>
      <c r="B8" s="20"/>
      <c r="C8" s="22"/>
      <c r="D8" s="21"/>
      <c r="E8" s="19"/>
      <c r="F8" s="19"/>
      <c r="G8" s="19"/>
      <c r="H8" s="20"/>
      <c r="I8" s="19"/>
      <c r="J8" s="19"/>
      <c r="K8" s="140"/>
      <c r="L8" s="140"/>
      <c r="M8" s="175"/>
      <c r="N8" s="175"/>
      <c r="O8" s="175"/>
    </row>
    <row r="9" spans="1:15" s="6" customFormat="1" ht="18" customHeight="1" x14ac:dyDescent="0.15">
      <c r="A9" s="248" t="s">
        <v>22</v>
      </c>
      <c r="B9" s="248"/>
      <c r="C9" s="248"/>
      <c r="D9" s="248"/>
      <c r="E9" s="248"/>
      <c r="F9" s="248"/>
      <c r="G9" s="248"/>
      <c r="H9" s="248"/>
      <c r="I9" s="248"/>
      <c r="J9" s="248"/>
      <c r="K9" s="248"/>
      <c r="L9" s="248"/>
      <c r="M9" s="248"/>
    </row>
    <row r="10" spans="1:15" s="6" customFormat="1" ht="18" customHeight="1" x14ac:dyDescent="0.15">
      <c r="A10" s="258" t="s">
        <v>28</v>
      </c>
      <c r="B10" s="258"/>
      <c r="C10" s="258"/>
      <c r="D10" s="258"/>
      <c r="E10" s="228"/>
      <c r="F10" s="228"/>
      <c r="G10" s="228"/>
      <c r="H10" s="51"/>
      <c r="I10" s="51"/>
      <c r="J10" s="51"/>
      <c r="K10" s="49"/>
      <c r="L10" s="49"/>
      <c r="M10" s="49"/>
      <c r="N10" s="49"/>
      <c r="O10" s="49"/>
    </row>
    <row r="11" spans="1:15" s="6" customFormat="1" ht="18" customHeight="1" x14ac:dyDescent="0.15">
      <c r="A11" s="52" t="s">
        <v>390</v>
      </c>
      <c r="B11" s="52"/>
      <c r="C11" s="52"/>
      <c r="D11" s="52"/>
      <c r="E11" s="52"/>
      <c r="F11" s="52"/>
      <c r="G11" s="52"/>
      <c r="H11" s="52"/>
      <c r="I11" s="52"/>
      <c r="J11" s="52"/>
      <c r="K11" s="176"/>
      <c r="L11" s="176"/>
      <c r="M11" s="176"/>
      <c r="N11" s="176"/>
      <c r="O11" s="176"/>
    </row>
    <row r="12" spans="1:15" s="6" customFormat="1" ht="29.25" customHeight="1" x14ac:dyDescent="0.2">
      <c r="A12" s="253" t="s">
        <v>372</v>
      </c>
      <c r="B12" s="254"/>
      <c r="C12" s="254"/>
      <c r="D12" s="254"/>
      <c r="E12" s="254"/>
      <c r="F12" s="254"/>
      <c r="G12" s="254"/>
      <c r="H12" s="254"/>
      <c r="I12" s="254"/>
      <c r="J12" s="254"/>
      <c r="K12" s="254"/>
      <c r="L12" s="254"/>
      <c r="M12" s="254"/>
      <c r="N12" s="254"/>
      <c r="O12" s="254"/>
    </row>
    <row r="13" spans="1:15" s="5" customFormat="1" ht="15" customHeight="1" thickBot="1" x14ac:dyDescent="0.2">
      <c r="A13" s="18"/>
      <c r="B13" s="2"/>
      <c r="C13" s="17"/>
      <c r="D13" s="3"/>
      <c r="E13" s="2"/>
      <c r="F13" s="2"/>
      <c r="G13" s="2"/>
      <c r="H13" s="2"/>
      <c r="I13" s="2"/>
      <c r="J13" s="2"/>
      <c r="K13" s="3"/>
      <c r="L13" s="3"/>
      <c r="M13" s="6"/>
      <c r="N13" s="6"/>
      <c r="O13" s="6"/>
    </row>
    <row r="14" spans="1:15" s="15" customFormat="1" ht="22.15" customHeight="1" x14ac:dyDescent="0.15">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c r="O14" s="229" t="s">
        <v>745</v>
      </c>
    </row>
    <row r="15" spans="1:15" s="15" customFormat="1" ht="22.15" customHeight="1" thickBot="1" x14ac:dyDescent="0.2">
      <c r="A15" s="250"/>
      <c r="B15" s="237"/>
      <c r="C15" s="252"/>
      <c r="D15" s="237"/>
      <c r="E15" s="7" t="s">
        <v>10</v>
      </c>
      <c r="F15" s="16" t="s">
        <v>9</v>
      </c>
      <c r="G15" s="235"/>
      <c r="H15" s="256"/>
      <c r="I15" s="235"/>
      <c r="J15" s="235"/>
      <c r="K15" s="235"/>
      <c r="L15" s="235"/>
      <c r="M15" s="230"/>
      <c r="N15" s="230"/>
      <c r="O15" s="230"/>
    </row>
    <row r="16" spans="1:15" s="60" customFormat="1" ht="12" customHeight="1" thickBot="1" x14ac:dyDescent="0.2">
      <c r="A16" s="53">
        <v>1</v>
      </c>
      <c r="B16" s="54">
        <v>2</v>
      </c>
      <c r="C16" s="55">
        <v>3</v>
      </c>
      <c r="D16" s="56">
        <v>4</v>
      </c>
      <c r="E16" s="245">
        <v>5</v>
      </c>
      <c r="F16" s="246"/>
      <c r="G16" s="57">
        <v>6</v>
      </c>
      <c r="H16" s="58">
        <v>7</v>
      </c>
      <c r="I16" s="59">
        <v>8</v>
      </c>
      <c r="J16" s="57">
        <v>9</v>
      </c>
      <c r="K16" s="139" t="s">
        <v>741</v>
      </c>
      <c r="L16" s="59" t="s">
        <v>742</v>
      </c>
      <c r="M16" s="56" t="s">
        <v>743</v>
      </c>
      <c r="N16" s="56">
        <v>13</v>
      </c>
      <c r="O16" s="56">
        <v>14</v>
      </c>
    </row>
    <row r="17" spans="1:15" s="5" customFormat="1" ht="27" customHeight="1" x14ac:dyDescent="0.15">
      <c r="A17" s="31">
        <v>1</v>
      </c>
      <c r="B17" s="120" t="s">
        <v>572</v>
      </c>
      <c r="C17" s="45">
        <v>400</v>
      </c>
      <c r="D17" s="32" t="s">
        <v>1</v>
      </c>
      <c r="E17" s="31"/>
      <c r="F17" s="33"/>
      <c r="G17" s="34"/>
      <c r="H17" s="35"/>
      <c r="I17" s="36"/>
      <c r="J17" s="37"/>
      <c r="K17" s="177">
        <f t="shared" ref="K17" si="0">I17*J17</f>
        <v>0</v>
      </c>
      <c r="L17" s="178">
        <f t="shared" ref="L17" si="1">I17+K17</f>
        <v>0</v>
      </c>
      <c r="M17" s="179">
        <f t="shared" ref="M17" si="2">$C17*L17</f>
        <v>0</v>
      </c>
      <c r="N17" s="164"/>
      <c r="O17" s="164"/>
    </row>
    <row r="18" spans="1:15" s="5" customFormat="1" ht="27" customHeight="1" x14ac:dyDescent="0.15">
      <c r="A18" s="31">
        <v>2</v>
      </c>
      <c r="B18" s="70" t="s">
        <v>42</v>
      </c>
      <c r="C18" s="44">
        <v>200</v>
      </c>
      <c r="D18" s="14" t="s">
        <v>1</v>
      </c>
      <c r="E18" s="13"/>
      <c r="F18" s="12"/>
      <c r="G18" s="11"/>
      <c r="H18" s="10"/>
      <c r="I18" s="8"/>
      <c r="J18" s="9"/>
      <c r="K18" s="180">
        <f>I18*J18</f>
        <v>0</v>
      </c>
      <c r="L18" s="181">
        <f>I18+K18</f>
        <v>0</v>
      </c>
      <c r="M18" s="182">
        <f>$C18*L18</f>
        <v>0</v>
      </c>
      <c r="N18" s="165"/>
      <c r="O18" s="174" t="s">
        <v>747</v>
      </c>
    </row>
    <row r="19" spans="1:15" s="5" customFormat="1" ht="30.75" customHeight="1" x14ac:dyDescent="0.15">
      <c r="A19" s="31">
        <v>3</v>
      </c>
      <c r="B19" s="30" t="s">
        <v>43</v>
      </c>
      <c r="C19" s="44">
        <v>1200</v>
      </c>
      <c r="D19" s="14" t="s">
        <v>1</v>
      </c>
      <c r="E19" s="13"/>
      <c r="F19" s="12"/>
      <c r="G19" s="11"/>
      <c r="H19" s="10"/>
      <c r="I19" s="8"/>
      <c r="J19" s="9"/>
      <c r="K19" s="180">
        <f t="shared" ref="K19:K38" si="3">I19*J19</f>
        <v>0</v>
      </c>
      <c r="L19" s="181">
        <f t="shared" ref="L19:L38" si="4">I19+K19</f>
        <v>0</v>
      </c>
      <c r="M19" s="182">
        <f t="shared" ref="M19:M38" si="5">$C19*L19</f>
        <v>0</v>
      </c>
      <c r="N19" s="165"/>
      <c r="O19" s="174" t="s">
        <v>747</v>
      </c>
    </row>
    <row r="20" spans="1:15" s="68" customFormat="1" ht="27" customHeight="1" x14ac:dyDescent="0.15">
      <c r="A20" s="31">
        <v>4</v>
      </c>
      <c r="B20" s="30" t="s">
        <v>29</v>
      </c>
      <c r="C20" s="44">
        <v>150</v>
      </c>
      <c r="D20" s="62" t="s">
        <v>1</v>
      </c>
      <c r="E20" s="61"/>
      <c r="F20" s="63"/>
      <c r="G20" s="64"/>
      <c r="H20" s="65"/>
      <c r="I20" s="66"/>
      <c r="J20" s="67"/>
      <c r="K20" s="180">
        <f t="shared" si="3"/>
        <v>0</v>
      </c>
      <c r="L20" s="181">
        <f t="shared" si="4"/>
        <v>0</v>
      </c>
      <c r="M20" s="182">
        <f t="shared" si="5"/>
        <v>0</v>
      </c>
      <c r="N20" s="166"/>
      <c r="O20" s="174" t="s">
        <v>747</v>
      </c>
    </row>
    <row r="21" spans="1:15" s="5" customFormat="1" ht="27" customHeight="1" x14ac:dyDescent="0.15">
      <c r="A21" s="31">
        <v>5</v>
      </c>
      <c r="B21" s="2" t="s">
        <v>321</v>
      </c>
      <c r="C21" s="44">
        <v>120</v>
      </c>
      <c r="D21" s="14" t="s">
        <v>1</v>
      </c>
      <c r="E21" s="13"/>
      <c r="F21" s="12"/>
      <c r="G21" s="11"/>
      <c r="H21" s="10"/>
      <c r="I21" s="8"/>
      <c r="J21" s="9"/>
      <c r="K21" s="180">
        <f t="shared" si="3"/>
        <v>0</v>
      </c>
      <c r="L21" s="181">
        <f t="shared" si="4"/>
        <v>0</v>
      </c>
      <c r="M21" s="182">
        <f t="shared" si="5"/>
        <v>0</v>
      </c>
      <c r="N21" s="165"/>
      <c r="O21" s="174" t="s">
        <v>747</v>
      </c>
    </row>
    <row r="22" spans="1:15" s="5" customFormat="1" ht="37.15" customHeight="1" x14ac:dyDescent="0.15">
      <c r="A22" s="31">
        <v>6</v>
      </c>
      <c r="B22" s="70" t="s">
        <v>573</v>
      </c>
      <c r="C22" s="44">
        <v>1500</v>
      </c>
      <c r="D22" s="14" t="s">
        <v>1</v>
      </c>
      <c r="E22" s="13"/>
      <c r="F22" s="12"/>
      <c r="G22" s="11"/>
      <c r="H22" s="10"/>
      <c r="I22" s="8"/>
      <c r="J22" s="9"/>
      <c r="K22" s="180">
        <f t="shared" si="3"/>
        <v>0</v>
      </c>
      <c r="L22" s="181">
        <f t="shared" si="4"/>
        <v>0</v>
      </c>
      <c r="M22" s="182">
        <f t="shared" si="5"/>
        <v>0</v>
      </c>
      <c r="N22" s="165"/>
      <c r="O22" s="165"/>
    </row>
    <row r="23" spans="1:15" s="5" customFormat="1" ht="27" customHeight="1" x14ac:dyDescent="0.15">
      <c r="A23" s="31">
        <v>7</v>
      </c>
      <c r="B23" s="70" t="s">
        <v>575</v>
      </c>
      <c r="C23" s="44">
        <v>150</v>
      </c>
      <c r="D23" s="14" t="s">
        <v>1</v>
      </c>
      <c r="E23" s="13"/>
      <c r="F23" s="12"/>
      <c r="G23" s="11"/>
      <c r="H23" s="10"/>
      <c r="I23" s="8"/>
      <c r="J23" s="9"/>
      <c r="K23" s="180">
        <f t="shared" si="3"/>
        <v>0</v>
      </c>
      <c r="L23" s="181">
        <f t="shared" si="4"/>
        <v>0</v>
      </c>
      <c r="M23" s="182">
        <f>$C23*L23</f>
        <v>0</v>
      </c>
      <c r="N23" s="165"/>
      <c r="O23" s="165"/>
    </row>
    <row r="24" spans="1:15" s="5" customFormat="1" ht="27" customHeight="1" x14ac:dyDescent="0.15">
      <c r="A24" s="31">
        <v>8</v>
      </c>
      <c r="B24" s="70" t="s">
        <v>574</v>
      </c>
      <c r="C24" s="44">
        <v>200</v>
      </c>
      <c r="D24" s="14" t="s">
        <v>1</v>
      </c>
      <c r="E24" s="13"/>
      <c r="F24" s="12"/>
      <c r="G24" s="11"/>
      <c r="H24" s="10"/>
      <c r="I24" s="8"/>
      <c r="J24" s="9"/>
      <c r="K24" s="180">
        <f t="shared" si="3"/>
        <v>0</v>
      </c>
      <c r="L24" s="181">
        <f t="shared" si="4"/>
        <v>0</v>
      </c>
      <c r="M24" s="182">
        <f t="shared" si="5"/>
        <v>0</v>
      </c>
      <c r="N24" s="165"/>
      <c r="O24" s="165"/>
    </row>
    <row r="25" spans="1:15" s="5" customFormat="1" ht="27" customHeight="1" x14ac:dyDescent="0.15">
      <c r="A25" s="31">
        <v>9</v>
      </c>
      <c r="B25" s="70" t="s">
        <v>30</v>
      </c>
      <c r="C25" s="44">
        <v>250</v>
      </c>
      <c r="D25" s="14" t="s">
        <v>1</v>
      </c>
      <c r="E25" s="13"/>
      <c r="F25" s="12"/>
      <c r="G25" s="11"/>
      <c r="H25" s="10"/>
      <c r="I25" s="8"/>
      <c r="J25" s="9"/>
      <c r="K25" s="180">
        <f t="shared" si="3"/>
        <v>0</v>
      </c>
      <c r="L25" s="181">
        <f t="shared" si="4"/>
        <v>0</v>
      </c>
      <c r="M25" s="182">
        <f t="shared" si="5"/>
        <v>0</v>
      </c>
      <c r="N25" s="165"/>
      <c r="O25" s="165"/>
    </row>
    <row r="26" spans="1:15" s="5" customFormat="1" ht="27" customHeight="1" x14ac:dyDescent="0.15">
      <c r="A26" s="31">
        <v>10</v>
      </c>
      <c r="B26" s="30" t="s">
        <v>31</v>
      </c>
      <c r="C26" s="44">
        <v>100</v>
      </c>
      <c r="D26" s="14" t="s">
        <v>1</v>
      </c>
      <c r="E26" s="13"/>
      <c r="F26" s="12"/>
      <c r="G26" s="11"/>
      <c r="H26" s="10"/>
      <c r="I26" s="8"/>
      <c r="J26" s="9"/>
      <c r="K26" s="180">
        <f t="shared" si="3"/>
        <v>0</v>
      </c>
      <c r="L26" s="181">
        <f t="shared" si="4"/>
        <v>0</v>
      </c>
      <c r="M26" s="182">
        <f t="shared" si="5"/>
        <v>0</v>
      </c>
      <c r="N26" s="165"/>
      <c r="O26" s="165"/>
    </row>
    <row r="27" spans="1:15" s="5" customFormat="1" ht="27" customHeight="1" x14ac:dyDescent="0.15">
      <c r="A27" s="31">
        <v>11</v>
      </c>
      <c r="B27" s="30" t="s">
        <v>32</v>
      </c>
      <c r="C27" s="44">
        <v>320</v>
      </c>
      <c r="D27" s="14" t="s">
        <v>1</v>
      </c>
      <c r="E27" s="13"/>
      <c r="F27" s="12"/>
      <c r="G27" s="11"/>
      <c r="H27" s="10"/>
      <c r="I27" s="8"/>
      <c r="J27" s="9"/>
      <c r="K27" s="180">
        <f t="shared" si="3"/>
        <v>0</v>
      </c>
      <c r="L27" s="181">
        <f t="shared" si="4"/>
        <v>0</v>
      </c>
      <c r="M27" s="182">
        <f t="shared" si="5"/>
        <v>0</v>
      </c>
      <c r="N27" s="165"/>
      <c r="O27" s="165"/>
    </row>
    <row r="28" spans="1:15" s="5" customFormat="1" ht="27" customHeight="1" x14ac:dyDescent="0.15">
      <c r="A28" s="31">
        <v>12</v>
      </c>
      <c r="B28" s="30" t="s">
        <v>33</v>
      </c>
      <c r="C28" s="44">
        <v>320</v>
      </c>
      <c r="D28" s="14" t="s">
        <v>1</v>
      </c>
      <c r="E28" s="13"/>
      <c r="F28" s="12"/>
      <c r="G28" s="11"/>
      <c r="H28" s="10"/>
      <c r="I28" s="8"/>
      <c r="J28" s="9"/>
      <c r="K28" s="180">
        <f t="shared" si="3"/>
        <v>0</v>
      </c>
      <c r="L28" s="181">
        <f t="shared" si="4"/>
        <v>0</v>
      </c>
      <c r="M28" s="182">
        <f t="shared" si="5"/>
        <v>0</v>
      </c>
      <c r="N28" s="165"/>
      <c r="O28" s="165"/>
    </row>
    <row r="29" spans="1:15" s="5" customFormat="1" ht="27" customHeight="1" x14ac:dyDescent="0.15">
      <c r="A29" s="31">
        <v>13</v>
      </c>
      <c r="B29" s="30" t="s">
        <v>34</v>
      </c>
      <c r="C29" s="44">
        <v>100</v>
      </c>
      <c r="D29" s="14" t="s">
        <v>1</v>
      </c>
      <c r="E29" s="13"/>
      <c r="F29" s="12"/>
      <c r="G29" s="11"/>
      <c r="H29" s="10"/>
      <c r="I29" s="8"/>
      <c r="J29" s="9"/>
      <c r="K29" s="180">
        <f t="shared" si="3"/>
        <v>0</v>
      </c>
      <c r="L29" s="181">
        <f t="shared" si="4"/>
        <v>0</v>
      </c>
      <c r="M29" s="182">
        <f t="shared" si="5"/>
        <v>0</v>
      </c>
      <c r="N29" s="165"/>
      <c r="O29" s="165"/>
    </row>
    <row r="30" spans="1:15" s="5" customFormat="1" ht="27" customHeight="1" x14ac:dyDescent="0.15">
      <c r="A30" s="31">
        <v>14</v>
      </c>
      <c r="B30" s="30" t="s">
        <v>35</v>
      </c>
      <c r="C30" s="44">
        <v>150</v>
      </c>
      <c r="D30" s="14" t="s">
        <v>1</v>
      </c>
      <c r="E30" s="13"/>
      <c r="F30" s="12"/>
      <c r="G30" s="11"/>
      <c r="H30" s="10"/>
      <c r="I30" s="8"/>
      <c r="J30" s="9"/>
      <c r="K30" s="180">
        <f t="shared" si="3"/>
        <v>0</v>
      </c>
      <c r="L30" s="181">
        <f t="shared" si="4"/>
        <v>0</v>
      </c>
      <c r="M30" s="182">
        <f t="shared" si="5"/>
        <v>0</v>
      </c>
      <c r="N30" s="165"/>
      <c r="O30" s="165"/>
    </row>
    <row r="31" spans="1:15" s="5" customFormat="1" ht="27" customHeight="1" x14ac:dyDescent="0.15">
      <c r="A31" s="31">
        <v>15</v>
      </c>
      <c r="B31" s="30" t="s">
        <v>36</v>
      </c>
      <c r="C31" s="44">
        <v>100</v>
      </c>
      <c r="D31" s="14" t="s">
        <v>1</v>
      </c>
      <c r="E31" s="13"/>
      <c r="F31" s="12"/>
      <c r="G31" s="11"/>
      <c r="H31" s="10"/>
      <c r="I31" s="8"/>
      <c r="J31" s="9"/>
      <c r="K31" s="180">
        <f t="shared" si="3"/>
        <v>0</v>
      </c>
      <c r="L31" s="181">
        <f t="shared" si="4"/>
        <v>0</v>
      </c>
      <c r="M31" s="182">
        <f t="shared" si="5"/>
        <v>0</v>
      </c>
      <c r="N31" s="165"/>
      <c r="O31" s="165"/>
    </row>
    <row r="32" spans="1:15" s="5" customFormat="1" ht="27" customHeight="1" x14ac:dyDescent="0.15">
      <c r="A32" s="31">
        <v>16</v>
      </c>
      <c r="B32" s="121" t="s">
        <v>322</v>
      </c>
      <c r="C32" s="44">
        <v>100</v>
      </c>
      <c r="D32" s="14" t="s">
        <v>1</v>
      </c>
      <c r="E32" s="13"/>
      <c r="F32" s="12"/>
      <c r="G32" s="11"/>
      <c r="H32" s="10"/>
      <c r="I32" s="8"/>
      <c r="J32" s="9"/>
      <c r="K32" s="180">
        <f t="shared" si="3"/>
        <v>0</v>
      </c>
      <c r="L32" s="181">
        <f t="shared" si="4"/>
        <v>0</v>
      </c>
      <c r="M32" s="182">
        <f t="shared" si="5"/>
        <v>0</v>
      </c>
      <c r="N32" s="165"/>
      <c r="O32" s="165"/>
    </row>
    <row r="33" spans="1:15" s="5" customFormat="1" ht="27" customHeight="1" x14ac:dyDescent="0.15">
      <c r="A33" s="31">
        <v>17</v>
      </c>
      <c r="B33" s="70" t="s">
        <v>576</v>
      </c>
      <c r="C33" s="44">
        <v>700</v>
      </c>
      <c r="D33" s="14" t="s">
        <v>1</v>
      </c>
      <c r="E33" s="13"/>
      <c r="F33" s="12"/>
      <c r="G33" s="11"/>
      <c r="H33" s="10"/>
      <c r="I33" s="8"/>
      <c r="J33" s="9"/>
      <c r="K33" s="180">
        <f t="shared" si="3"/>
        <v>0</v>
      </c>
      <c r="L33" s="181">
        <f t="shared" si="4"/>
        <v>0</v>
      </c>
      <c r="M33" s="182">
        <f t="shared" si="5"/>
        <v>0</v>
      </c>
      <c r="N33" s="165"/>
      <c r="O33" s="174" t="s">
        <v>747</v>
      </c>
    </row>
    <row r="34" spans="1:15" s="5" customFormat="1" ht="27" customHeight="1" x14ac:dyDescent="0.15">
      <c r="A34" s="31">
        <v>18</v>
      </c>
      <c r="B34" s="122" t="s">
        <v>37</v>
      </c>
      <c r="C34" s="44">
        <v>1000</v>
      </c>
      <c r="D34" s="14" t="s">
        <v>1</v>
      </c>
      <c r="E34" s="13"/>
      <c r="F34" s="12"/>
      <c r="G34" s="11"/>
      <c r="H34" s="10"/>
      <c r="I34" s="8"/>
      <c r="J34" s="9"/>
      <c r="K34" s="180">
        <f t="shared" si="3"/>
        <v>0</v>
      </c>
      <c r="L34" s="181">
        <f t="shared" si="4"/>
        <v>0</v>
      </c>
      <c r="M34" s="182">
        <f t="shared" si="5"/>
        <v>0</v>
      </c>
      <c r="N34" s="165"/>
      <c r="O34" s="174" t="s">
        <v>747</v>
      </c>
    </row>
    <row r="35" spans="1:15" s="5" customFormat="1" ht="27" customHeight="1" x14ac:dyDescent="0.15">
      <c r="A35" s="31">
        <v>19</v>
      </c>
      <c r="B35" s="30" t="s">
        <v>38</v>
      </c>
      <c r="C35" s="44">
        <v>160</v>
      </c>
      <c r="D35" s="14" t="s">
        <v>1</v>
      </c>
      <c r="E35" s="13"/>
      <c r="F35" s="12"/>
      <c r="G35" s="11"/>
      <c r="H35" s="10"/>
      <c r="I35" s="8"/>
      <c r="J35" s="9"/>
      <c r="K35" s="180">
        <f t="shared" si="3"/>
        <v>0</v>
      </c>
      <c r="L35" s="181">
        <f t="shared" si="4"/>
        <v>0</v>
      </c>
      <c r="M35" s="182">
        <f t="shared" si="5"/>
        <v>0</v>
      </c>
      <c r="N35" s="165"/>
      <c r="O35" s="165"/>
    </row>
    <row r="36" spans="1:15" s="5" customFormat="1" ht="27" customHeight="1" x14ac:dyDescent="0.15">
      <c r="A36" s="31">
        <v>20</v>
      </c>
      <c r="B36" s="70" t="s">
        <v>577</v>
      </c>
      <c r="C36" s="44">
        <v>600</v>
      </c>
      <c r="D36" s="14" t="s">
        <v>1</v>
      </c>
      <c r="E36" s="13"/>
      <c r="F36" s="12"/>
      <c r="G36" s="11"/>
      <c r="H36" s="10"/>
      <c r="I36" s="8"/>
      <c r="J36" s="9"/>
      <c r="K36" s="180">
        <f t="shared" si="3"/>
        <v>0</v>
      </c>
      <c r="L36" s="181">
        <f t="shared" si="4"/>
        <v>0</v>
      </c>
      <c r="M36" s="182">
        <f t="shared" si="5"/>
        <v>0</v>
      </c>
      <c r="N36" s="165"/>
      <c r="O36" s="165"/>
    </row>
    <row r="37" spans="1:15" s="5" customFormat="1" ht="27" customHeight="1" x14ac:dyDescent="0.15">
      <c r="A37" s="31">
        <v>21</v>
      </c>
      <c r="B37" s="30" t="s">
        <v>39</v>
      </c>
      <c r="C37" s="44">
        <v>100</v>
      </c>
      <c r="D37" s="14" t="s">
        <v>1</v>
      </c>
      <c r="E37" s="13"/>
      <c r="F37" s="12"/>
      <c r="G37" s="11"/>
      <c r="H37" s="10"/>
      <c r="I37" s="8"/>
      <c r="J37" s="9"/>
      <c r="K37" s="180">
        <f t="shared" si="3"/>
        <v>0</v>
      </c>
      <c r="L37" s="181">
        <f t="shared" si="4"/>
        <v>0</v>
      </c>
      <c r="M37" s="182">
        <f t="shared" si="5"/>
        <v>0</v>
      </c>
      <c r="N37" s="165"/>
      <c r="O37" s="165"/>
    </row>
    <row r="38" spans="1:15" s="5" customFormat="1" ht="27" customHeight="1" x14ac:dyDescent="0.15">
      <c r="A38" s="31">
        <v>22</v>
      </c>
      <c r="B38" s="30" t="s">
        <v>40</v>
      </c>
      <c r="C38" s="44">
        <v>400</v>
      </c>
      <c r="D38" s="14" t="s">
        <v>1</v>
      </c>
      <c r="E38" s="13"/>
      <c r="F38" s="12"/>
      <c r="G38" s="11"/>
      <c r="H38" s="10"/>
      <c r="I38" s="8"/>
      <c r="J38" s="9"/>
      <c r="K38" s="180">
        <f t="shared" si="3"/>
        <v>0</v>
      </c>
      <c r="L38" s="181">
        <f t="shared" si="4"/>
        <v>0</v>
      </c>
      <c r="M38" s="182">
        <f t="shared" si="5"/>
        <v>0</v>
      </c>
      <c r="N38" s="165"/>
      <c r="O38" s="174" t="s">
        <v>747</v>
      </c>
    </row>
    <row r="39" spans="1:15" ht="25.15" customHeight="1" thickBot="1" x14ac:dyDescent="0.25">
      <c r="A39" s="31">
        <v>23</v>
      </c>
      <c r="B39" s="38" t="s">
        <v>41</v>
      </c>
      <c r="C39" s="44">
        <v>160</v>
      </c>
      <c r="D39" s="14" t="s">
        <v>1</v>
      </c>
      <c r="E39" s="13"/>
      <c r="F39" s="12"/>
      <c r="G39" s="11"/>
      <c r="H39" s="10"/>
      <c r="I39" s="8"/>
      <c r="J39" s="9"/>
      <c r="K39" s="180">
        <f t="shared" ref="K39" si="6">I39*J39</f>
        <v>0</v>
      </c>
      <c r="L39" s="181">
        <f t="shared" ref="L39" si="7">I39+K39</f>
        <v>0</v>
      </c>
      <c r="M39" s="182">
        <f t="shared" ref="M39" si="8">$C39*L39</f>
        <v>0</v>
      </c>
      <c r="N39" s="165"/>
      <c r="O39" s="165"/>
    </row>
    <row r="40" spans="1:15" s="5" customFormat="1" ht="20.25" customHeight="1" thickBot="1" x14ac:dyDescent="0.2">
      <c r="A40" s="243" t="s">
        <v>44</v>
      </c>
      <c r="B40" s="244"/>
      <c r="C40" s="244"/>
      <c r="D40" s="244"/>
      <c r="E40" s="39"/>
      <c r="F40" s="40"/>
      <c r="G40" s="41"/>
      <c r="H40" s="42"/>
      <c r="I40" s="160"/>
      <c r="J40" s="43"/>
      <c r="K40" s="183"/>
      <c r="L40" s="183"/>
      <c r="M40" s="184">
        <f>SUM(M17:M39)</f>
        <v>0</v>
      </c>
      <c r="N40" s="159">
        <f>SUM(N17:N39)</f>
        <v>0</v>
      </c>
      <c r="O40" s="159">
        <f>SUM(O17:O39)</f>
        <v>0</v>
      </c>
    </row>
    <row r="41" spans="1:15" s="5" customFormat="1" ht="19.5" customHeight="1" x14ac:dyDescent="0.15">
      <c r="A41" s="3"/>
      <c r="B41" s="2"/>
      <c r="C41" s="4"/>
      <c r="D41" s="3"/>
      <c r="E41" s="2"/>
      <c r="F41" s="2"/>
      <c r="G41" s="2"/>
      <c r="H41" s="2"/>
      <c r="I41" s="2"/>
      <c r="J41" s="2"/>
      <c r="K41" s="3"/>
      <c r="L41" s="175"/>
      <c r="M41" s="175"/>
      <c r="N41" s="175"/>
      <c r="O41" s="175"/>
    </row>
    <row r="42" spans="1:15" ht="15" customHeight="1" x14ac:dyDescent="0.15">
      <c r="C42" s="2"/>
      <c r="D42" s="1"/>
      <c r="E42" s="6"/>
      <c r="G42" s="5"/>
      <c r="H42" s="3"/>
      <c r="I42" s="238"/>
      <c r="J42" s="238"/>
      <c r="K42" s="238"/>
      <c r="L42" s="238"/>
      <c r="M42" s="239"/>
      <c r="N42" s="239"/>
    </row>
    <row r="44" spans="1:15" ht="15" customHeight="1" x14ac:dyDescent="0.2">
      <c r="A44" s="231" t="s">
        <v>760</v>
      </c>
      <c r="B44" s="232"/>
      <c r="C44" s="232"/>
      <c r="D44" s="232"/>
      <c r="E44" s="232"/>
      <c r="F44" s="232"/>
      <c r="G44" s="232"/>
      <c r="H44" s="232"/>
      <c r="I44" s="232"/>
      <c r="J44" s="232"/>
      <c r="K44" s="232"/>
      <c r="L44" s="232"/>
      <c r="M44" s="232"/>
      <c r="N44" s="232"/>
      <c r="O44" s="232"/>
    </row>
    <row r="45" spans="1:15" ht="22.5" customHeight="1" x14ac:dyDescent="0.2">
      <c r="A45" s="241" t="s">
        <v>578</v>
      </c>
      <c r="B45" s="241"/>
      <c r="C45" s="241"/>
      <c r="D45" s="241"/>
      <c r="E45" s="241"/>
      <c r="F45" s="241"/>
      <c r="G45" s="241"/>
      <c r="H45" s="242"/>
      <c r="I45" s="242"/>
      <c r="J45" s="242"/>
    </row>
    <row r="46" spans="1:15" ht="15" customHeight="1" x14ac:dyDescent="0.2">
      <c r="A46" s="169" t="s">
        <v>581</v>
      </c>
      <c r="B46" s="169"/>
      <c r="C46" s="169"/>
      <c r="D46" s="169"/>
      <c r="E46" s="169"/>
      <c r="F46" s="169"/>
      <c r="G46" s="169"/>
      <c r="H46" s="167"/>
      <c r="I46" s="167"/>
      <c r="J46" s="167"/>
    </row>
    <row r="47" spans="1:15" ht="15" customHeight="1" x14ac:dyDescent="0.2">
      <c r="A47" s="169" t="s">
        <v>582</v>
      </c>
      <c r="B47" s="169"/>
      <c r="C47" s="169"/>
      <c r="D47" s="169"/>
      <c r="E47" s="169"/>
      <c r="F47" s="169"/>
      <c r="G47" s="169"/>
      <c r="H47" s="167"/>
      <c r="I47" s="167"/>
      <c r="J47" s="167"/>
    </row>
    <row r="48" spans="1:15" ht="15" customHeight="1" x14ac:dyDescent="0.2">
      <c r="A48" s="169" t="s">
        <v>583</v>
      </c>
      <c r="B48" s="169"/>
      <c r="C48" s="169"/>
      <c r="D48" s="169"/>
      <c r="E48" s="169"/>
      <c r="F48" s="169"/>
      <c r="G48" s="169"/>
      <c r="H48" s="167"/>
      <c r="I48" s="167"/>
      <c r="J48" s="167"/>
    </row>
    <row r="49" spans="1:15" ht="15" customHeight="1" x14ac:dyDescent="0.2">
      <c r="A49" s="169" t="s">
        <v>584</v>
      </c>
      <c r="B49" s="169"/>
      <c r="C49" s="169"/>
      <c r="D49" s="169"/>
      <c r="E49" s="169"/>
      <c r="F49" s="169"/>
      <c r="G49" s="169"/>
      <c r="H49" s="167"/>
      <c r="I49" s="167"/>
      <c r="J49" s="167"/>
    </row>
    <row r="50" spans="1:15" ht="15" customHeight="1" x14ac:dyDescent="0.2">
      <c r="A50" s="169" t="s">
        <v>585</v>
      </c>
      <c r="B50" s="169"/>
      <c r="C50" s="169"/>
      <c r="D50" s="169"/>
      <c r="E50" s="169"/>
      <c r="F50" s="169"/>
      <c r="G50" s="169"/>
      <c r="H50" s="167"/>
      <c r="I50" s="167"/>
      <c r="J50" s="167"/>
    </row>
    <row r="51" spans="1:15" s="144" customFormat="1" ht="15" customHeight="1" x14ac:dyDescent="0.2">
      <c r="A51" s="170" t="s">
        <v>586</v>
      </c>
      <c r="B51" s="170"/>
      <c r="C51" s="170"/>
      <c r="D51" s="170"/>
      <c r="E51" s="170"/>
      <c r="F51" s="170"/>
      <c r="G51" s="170"/>
      <c r="H51" s="171"/>
      <c r="I51" s="171"/>
      <c r="J51" s="171"/>
      <c r="K51" s="185"/>
      <c r="L51" s="186"/>
      <c r="M51" s="186"/>
      <c r="N51" s="186"/>
      <c r="O51" s="186"/>
    </row>
    <row r="52" spans="1:15" ht="15" customHeight="1" x14ac:dyDescent="0.2">
      <c r="A52" s="169" t="s">
        <v>587</v>
      </c>
      <c r="B52" s="169"/>
      <c r="C52" s="169"/>
      <c r="D52" s="169"/>
      <c r="E52" s="169"/>
      <c r="F52" s="169"/>
      <c r="G52" s="169"/>
      <c r="H52" s="167"/>
      <c r="I52" s="167"/>
      <c r="J52" s="167"/>
    </row>
    <row r="53" spans="1:15" ht="15" customHeight="1" x14ac:dyDescent="0.2">
      <c r="A53" s="169" t="s">
        <v>588</v>
      </c>
      <c r="B53" s="169"/>
      <c r="C53" s="169"/>
      <c r="D53" s="169"/>
      <c r="E53" s="169"/>
      <c r="F53" s="169"/>
      <c r="G53" s="169"/>
      <c r="H53" s="167"/>
      <c r="I53" s="167"/>
      <c r="J53" s="167"/>
    </row>
    <row r="54" spans="1:15" ht="15" customHeight="1" x14ac:dyDescent="0.2">
      <c r="A54" s="169" t="s">
        <v>589</v>
      </c>
      <c r="B54" s="169"/>
      <c r="C54" s="169"/>
      <c r="D54" s="169"/>
      <c r="E54" s="169"/>
      <c r="F54" s="169"/>
      <c r="G54" s="169"/>
      <c r="H54" s="167"/>
      <c r="I54" s="167"/>
      <c r="J54" s="167"/>
    </row>
    <row r="55" spans="1:15" ht="15" customHeight="1" x14ac:dyDescent="0.15">
      <c r="A55" s="240" t="s">
        <v>748</v>
      </c>
      <c r="B55" s="240"/>
      <c r="C55" s="240"/>
      <c r="D55" s="240"/>
      <c r="E55" s="240"/>
      <c r="F55" s="240"/>
      <c r="G55" s="240"/>
      <c r="H55" s="167"/>
      <c r="I55" s="167"/>
      <c r="J55" s="167"/>
    </row>
    <row r="57" spans="1:15" ht="15" customHeight="1" x14ac:dyDescent="0.2">
      <c r="A57" s="231" t="s">
        <v>749</v>
      </c>
      <c r="B57" s="232"/>
      <c r="C57" s="232"/>
      <c r="D57" s="232"/>
      <c r="E57" s="232"/>
      <c r="F57" s="232"/>
      <c r="G57" s="232"/>
      <c r="H57" s="232"/>
      <c r="I57" s="232"/>
      <c r="J57" s="232"/>
      <c r="K57" s="232"/>
      <c r="L57" s="232"/>
      <c r="M57" s="232"/>
      <c r="N57" s="232"/>
      <c r="O57" s="232"/>
    </row>
    <row r="58" spans="1:15" ht="21.75" customHeight="1" x14ac:dyDescent="0.2">
      <c r="A58" s="233" t="s">
        <v>750</v>
      </c>
      <c r="B58" s="227"/>
      <c r="C58" s="227"/>
      <c r="D58" s="227"/>
      <c r="E58" s="227"/>
      <c r="F58" s="227"/>
      <c r="G58" s="227"/>
      <c r="H58" s="227"/>
      <c r="I58" s="227"/>
      <c r="J58" s="227"/>
    </row>
    <row r="59" spans="1:15" ht="15" customHeight="1" x14ac:dyDescent="0.2">
      <c r="A59" s="233" t="s">
        <v>751</v>
      </c>
      <c r="B59" s="233"/>
      <c r="C59" s="233"/>
      <c r="D59" s="233"/>
      <c r="E59" s="233"/>
      <c r="F59" s="233"/>
      <c r="G59" s="233"/>
      <c r="H59" s="233"/>
      <c r="I59" s="233"/>
      <c r="J59" s="233"/>
    </row>
    <row r="60" spans="1:15" ht="15" customHeight="1" x14ac:dyDescent="0.2">
      <c r="A60" s="225" t="s">
        <v>753</v>
      </c>
      <c r="B60" s="225"/>
      <c r="C60" s="225"/>
      <c r="D60" s="225"/>
      <c r="E60" s="225"/>
      <c r="F60" s="225"/>
      <c r="G60" s="225"/>
      <c r="H60" s="225"/>
      <c r="I60" s="225"/>
      <c r="J60" s="225"/>
    </row>
    <row r="61" spans="1:15" ht="43.5" customHeight="1" x14ac:dyDescent="0.2">
      <c r="A61" s="227" t="s">
        <v>776</v>
      </c>
      <c r="B61" s="227"/>
      <c r="C61" s="227"/>
      <c r="D61" s="227"/>
      <c r="E61" s="227"/>
      <c r="F61" s="227"/>
      <c r="G61" s="227"/>
      <c r="H61" s="227"/>
      <c r="I61" s="227"/>
      <c r="J61" s="227"/>
      <c r="K61" s="92"/>
      <c r="L61" s="187"/>
      <c r="M61" s="187"/>
      <c r="N61" s="187"/>
      <c r="O61" s="187"/>
    </row>
    <row r="62" spans="1:15" ht="15" customHeight="1" x14ac:dyDescent="0.2">
      <c r="A62" s="225" t="s">
        <v>752</v>
      </c>
      <c r="B62" s="225"/>
      <c r="C62" s="225"/>
      <c r="D62" s="225"/>
      <c r="E62" s="225"/>
      <c r="F62" s="225"/>
      <c r="G62" s="225"/>
      <c r="H62" s="225"/>
      <c r="I62" s="225"/>
      <c r="J62" s="225"/>
    </row>
    <row r="63" spans="1:15" ht="15" customHeight="1" x14ac:dyDescent="0.2">
      <c r="A63" s="225" t="s">
        <v>754</v>
      </c>
      <c r="B63" s="225"/>
      <c r="C63" s="225"/>
      <c r="D63" s="225"/>
      <c r="E63" s="225"/>
      <c r="F63" s="225"/>
      <c r="G63" s="225"/>
      <c r="H63" s="225"/>
      <c r="I63" s="225"/>
      <c r="J63" s="225"/>
    </row>
    <row r="64" spans="1:15" ht="15" customHeight="1" x14ac:dyDescent="0.2">
      <c r="A64" s="172" t="s">
        <v>755</v>
      </c>
      <c r="B64" s="172"/>
      <c r="C64" s="172"/>
      <c r="D64" s="172"/>
      <c r="E64" s="172"/>
      <c r="F64" s="172"/>
      <c r="G64" s="172"/>
      <c r="H64" s="172"/>
      <c r="I64" s="172"/>
      <c r="J64" s="172"/>
    </row>
    <row r="65" spans="1:10" ht="15" customHeight="1" x14ac:dyDescent="0.2">
      <c r="A65" s="172" t="s">
        <v>756</v>
      </c>
      <c r="B65" s="173"/>
      <c r="C65" s="173"/>
      <c r="D65" s="173"/>
      <c r="E65" s="173"/>
      <c r="F65" s="173"/>
      <c r="G65" s="173"/>
      <c r="H65" s="173"/>
      <c r="I65" s="173"/>
      <c r="J65" s="173"/>
    </row>
    <row r="66" spans="1:10" ht="15" customHeight="1" x14ac:dyDescent="0.2">
      <c r="A66" s="172" t="s">
        <v>757</v>
      </c>
      <c r="B66" s="173"/>
      <c r="C66" s="173"/>
      <c r="D66" s="173"/>
      <c r="E66" s="173"/>
      <c r="F66" s="173"/>
      <c r="G66" s="173"/>
      <c r="H66" s="173"/>
      <c r="I66" s="173"/>
      <c r="J66" s="173"/>
    </row>
    <row r="67" spans="1:10" ht="21.75" customHeight="1" x14ac:dyDescent="0.2">
      <c r="A67" s="227" t="s">
        <v>758</v>
      </c>
      <c r="B67" s="228"/>
      <c r="C67" s="228"/>
      <c r="D67" s="228"/>
      <c r="E67" s="228"/>
      <c r="F67" s="228"/>
      <c r="G67" s="228"/>
      <c r="H67" s="228"/>
      <c r="I67" s="228"/>
      <c r="J67" s="228"/>
    </row>
    <row r="68" spans="1:10" ht="24.75" customHeight="1" x14ac:dyDescent="0.2">
      <c r="A68" s="226" t="s">
        <v>761</v>
      </c>
      <c r="B68" s="226"/>
      <c r="C68" s="226"/>
      <c r="D68" s="226"/>
      <c r="E68" s="226"/>
      <c r="F68" s="226"/>
      <c r="G68" s="226"/>
      <c r="H68" s="226"/>
      <c r="I68" s="226"/>
      <c r="J68" s="226"/>
    </row>
    <row r="69" spans="1:10" ht="22.5" customHeight="1" x14ac:dyDescent="0.2">
      <c r="A69" s="226" t="s">
        <v>759</v>
      </c>
      <c r="B69" s="226"/>
      <c r="C69" s="226"/>
      <c r="D69" s="226"/>
      <c r="E69" s="226"/>
      <c r="F69" s="226"/>
      <c r="G69" s="226"/>
      <c r="H69" s="226"/>
      <c r="I69" s="226"/>
      <c r="J69" s="226"/>
    </row>
  </sheetData>
  <sortState ref="B18:B39">
    <sortCondition ref="B39"/>
  </sortState>
  <mergeCells count="42">
    <mergeCell ref="A2:G2"/>
    <mergeCell ref="H2:M2"/>
    <mergeCell ref="A3:G3"/>
    <mergeCell ref="H3:M3"/>
    <mergeCell ref="A6:G6"/>
    <mergeCell ref="H6:M6"/>
    <mergeCell ref="A7:G7"/>
    <mergeCell ref="H7:M7"/>
    <mergeCell ref="A9:M9"/>
    <mergeCell ref="A14:A15"/>
    <mergeCell ref="B14:B15"/>
    <mergeCell ref="C14:C15"/>
    <mergeCell ref="L14:L15"/>
    <mergeCell ref="M14:M15"/>
    <mergeCell ref="A12:O12"/>
    <mergeCell ref="K14:K15"/>
    <mergeCell ref="G14:G15"/>
    <mergeCell ref="H14:H15"/>
    <mergeCell ref="I14:I15"/>
    <mergeCell ref="E14:F14"/>
    <mergeCell ref="A10:G10"/>
    <mergeCell ref="N14:N15"/>
    <mergeCell ref="O14:O15"/>
    <mergeCell ref="A44:O44"/>
    <mergeCell ref="A57:O57"/>
    <mergeCell ref="A58:J58"/>
    <mergeCell ref="A59:J59"/>
    <mergeCell ref="J14:J15"/>
    <mergeCell ref="D14:D15"/>
    <mergeCell ref="I42:L42"/>
    <mergeCell ref="M42:N42"/>
    <mergeCell ref="A55:G55"/>
    <mergeCell ref="A45:J45"/>
    <mergeCell ref="A40:D40"/>
    <mergeCell ref="E16:F16"/>
    <mergeCell ref="A62:J62"/>
    <mergeCell ref="A63:J63"/>
    <mergeCell ref="A68:J68"/>
    <mergeCell ref="A69:J69"/>
    <mergeCell ref="A60:J60"/>
    <mergeCell ref="A61:J61"/>
    <mergeCell ref="A67:J67"/>
  </mergeCells>
  <printOptions horizontalCentered="1"/>
  <pageMargins left="0.19685039370078741" right="0.19685039370078741" top="0.98425196850393704" bottom="0.39370078740157483" header="0.39370078740157483" footer="0.19685039370078741"/>
  <pageSetup paperSize="9" scale="38" orientation="landscape"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rowBreaks count="1" manualBreakCount="1">
    <brk id="56" max="15" man="1"/>
  </rowBreaks>
  <ignoredErrors>
    <ignoredError sqref="N40"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topLeftCell="A20" zoomScaleNormal="100" zoomScaleSheetLayoutView="100" workbookViewId="0">
      <selection activeCell="O35" sqref="O35"/>
    </sheetView>
  </sheetViews>
  <sheetFormatPr defaultColWidth="10.42578125" defaultRowHeight="15" customHeight="1" x14ac:dyDescent="0.2"/>
  <cols>
    <col min="1" max="1" width="3.7109375" style="3" customWidth="1"/>
    <col min="2" max="2" width="26.28515625" style="2" customWidth="1"/>
    <col min="3" max="3" width="7.28515625" style="4" customWidth="1"/>
    <col min="4" max="4" width="7.28515625" style="3" customWidth="1"/>
    <col min="5" max="6" width="4.28515625" style="2" customWidth="1"/>
    <col min="7" max="7" width="13.7109375" style="2" customWidth="1"/>
    <col min="8" max="8" width="17.7109375" style="2" customWidth="1"/>
    <col min="9" max="9" width="10.7109375" style="2" customWidth="1"/>
    <col min="10" max="11" width="7.28515625" style="2" customWidth="1"/>
    <col min="12" max="12" width="10.7109375" style="1" customWidth="1"/>
    <col min="13" max="13" width="13.42578125" style="1" customWidth="1"/>
    <col min="14" max="15" width="10.85546875" style="175" customWidth="1"/>
    <col min="16" max="16384" width="10.42578125" style="1"/>
  </cols>
  <sheetData>
    <row r="1" spans="1:15" s="23" customFormat="1" ht="18" customHeight="1" x14ac:dyDescent="0.2">
      <c r="A1" s="26" t="s">
        <v>27</v>
      </c>
      <c r="B1" s="28"/>
      <c r="C1" s="25"/>
      <c r="D1" s="27"/>
      <c r="E1" s="27"/>
      <c r="F1" s="27"/>
      <c r="G1" s="27"/>
      <c r="H1" s="27"/>
      <c r="I1" s="27"/>
      <c r="J1" s="27"/>
      <c r="N1" s="24"/>
      <c r="O1" s="24"/>
    </row>
    <row r="2" spans="1:15" s="23" customFormat="1" ht="18" customHeight="1" x14ac:dyDescent="0.2">
      <c r="A2" s="259" t="s">
        <v>26</v>
      </c>
      <c r="B2" s="259"/>
      <c r="C2" s="259"/>
      <c r="D2" s="259"/>
      <c r="E2" s="259"/>
      <c r="F2" s="259"/>
      <c r="G2" s="259"/>
      <c r="H2" s="259" t="s">
        <v>25</v>
      </c>
      <c r="I2" s="259"/>
      <c r="J2" s="259"/>
      <c r="K2" s="259"/>
      <c r="L2" s="259"/>
      <c r="M2" s="259"/>
      <c r="N2" s="24"/>
      <c r="O2" s="24"/>
    </row>
    <row r="3" spans="1:15" s="23" customFormat="1" ht="18" customHeight="1" x14ac:dyDescent="0.2">
      <c r="A3" s="247" t="s">
        <v>24</v>
      </c>
      <c r="B3" s="247"/>
      <c r="C3" s="247"/>
      <c r="D3" s="247"/>
      <c r="E3" s="247"/>
      <c r="F3" s="247"/>
      <c r="G3" s="247"/>
      <c r="H3" s="247" t="s">
        <v>23</v>
      </c>
      <c r="I3" s="247"/>
      <c r="J3" s="247"/>
      <c r="K3" s="247"/>
      <c r="L3" s="247"/>
      <c r="M3" s="247"/>
      <c r="N3" s="24"/>
      <c r="O3" s="24"/>
    </row>
    <row r="4" spans="1:15" s="23" customFormat="1" ht="15" customHeight="1" x14ac:dyDescent="0.2">
      <c r="A4" s="25"/>
      <c r="B4" s="25"/>
      <c r="C4" s="25"/>
      <c r="D4" s="25"/>
      <c r="G4" s="24"/>
      <c r="H4" s="24"/>
      <c r="I4" s="24"/>
      <c r="J4" s="24"/>
      <c r="K4" s="24"/>
      <c r="L4" s="24"/>
      <c r="N4" s="24"/>
      <c r="O4" s="24"/>
    </row>
    <row r="5" spans="1:15" s="23" customFormat="1" ht="18" customHeight="1" x14ac:dyDescent="0.2">
      <c r="A5" s="26" t="s">
        <v>738</v>
      </c>
      <c r="B5" s="25"/>
      <c r="C5" s="25"/>
      <c r="D5" s="25"/>
      <c r="G5" s="24"/>
      <c r="H5" s="24"/>
      <c r="I5" s="24"/>
      <c r="J5" s="24"/>
      <c r="K5" s="24"/>
      <c r="L5" s="24"/>
      <c r="N5" s="24"/>
      <c r="O5" s="24"/>
    </row>
    <row r="6" spans="1:15" s="23" customFormat="1" ht="18" customHeight="1" x14ac:dyDescent="0.2">
      <c r="A6" s="259" t="s">
        <v>371</v>
      </c>
      <c r="B6" s="259"/>
      <c r="C6" s="259"/>
      <c r="D6" s="259"/>
      <c r="E6" s="259"/>
      <c r="F6" s="259"/>
      <c r="G6" s="259"/>
      <c r="H6" s="260" t="s">
        <v>373</v>
      </c>
      <c r="I6" s="260"/>
      <c r="J6" s="260"/>
      <c r="K6" s="260"/>
      <c r="L6" s="260"/>
      <c r="M6" s="260"/>
      <c r="N6" s="24"/>
      <c r="O6" s="24"/>
    </row>
    <row r="7" spans="1:15" s="23" customFormat="1" ht="18" customHeight="1" x14ac:dyDescent="0.2">
      <c r="A7" s="247" t="s">
        <v>737</v>
      </c>
      <c r="B7" s="247"/>
      <c r="C7" s="247"/>
      <c r="D7" s="247"/>
      <c r="E7" s="247"/>
      <c r="F7" s="247"/>
      <c r="G7" s="247"/>
      <c r="H7" s="247" t="s">
        <v>374</v>
      </c>
      <c r="I7" s="247"/>
      <c r="J7" s="247"/>
      <c r="K7" s="247"/>
      <c r="L7" s="247"/>
      <c r="M7" s="247"/>
      <c r="N7" s="24"/>
      <c r="O7" s="24"/>
    </row>
    <row r="8" spans="1:15" s="2" customFormat="1" ht="15" customHeight="1" x14ac:dyDescent="0.2">
      <c r="A8" s="3"/>
      <c r="B8" s="20"/>
      <c r="C8" s="22"/>
      <c r="D8" s="21"/>
      <c r="E8" s="19"/>
      <c r="F8" s="19"/>
      <c r="G8" s="19"/>
      <c r="H8" s="20"/>
      <c r="I8" s="19"/>
      <c r="J8" s="19"/>
      <c r="K8" s="19"/>
      <c r="L8" s="19"/>
      <c r="M8" s="1"/>
      <c r="N8" s="175"/>
      <c r="O8" s="175"/>
    </row>
    <row r="9" spans="1:15" s="6" customFormat="1" ht="18" customHeight="1" x14ac:dyDescent="0.15">
      <c r="A9" s="248" t="s">
        <v>22</v>
      </c>
      <c r="B9" s="248"/>
      <c r="C9" s="248"/>
      <c r="D9" s="248"/>
      <c r="E9" s="248"/>
      <c r="F9" s="248"/>
      <c r="G9" s="248"/>
      <c r="H9" s="248"/>
      <c r="I9" s="248"/>
      <c r="J9" s="248"/>
      <c r="K9" s="248"/>
      <c r="L9" s="248"/>
      <c r="M9" s="248"/>
    </row>
    <row r="10" spans="1:15" s="6" customFormat="1" ht="18" customHeight="1" x14ac:dyDescent="0.15">
      <c r="A10" s="258" t="s">
        <v>393</v>
      </c>
      <c r="B10" s="258"/>
      <c r="C10" s="258"/>
      <c r="D10" s="258"/>
      <c r="E10" s="51"/>
      <c r="F10" s="51"/>
      <c r="G10" s="51"/>
      <c r="H10" s="51"/>
      <c r="I10" s="51"/>
      <c r="J10" s="51"/>
      <c r="K10" s="51"/>
      <c r="L10" s="51"/>
      <c r="M10" s="51"/>
      <c r="N10" s="49"/>
      <c r="O10" s="49"/>
    </row>
    <row r="11" spans="1:15" s="6" customFormat="1" ht="18" customHeight="1" x14ac:dyDescent="0.15">
      <c r="A11" s="271" t="s">
        <v>394</v>
      </c>
      <c r="B11" s="271"/>
      <c r="C11" s="271"/>
      <c r="D11" s="271"/>
      <c r="E11" s="52"/>
      <c r="F11" s="52"/>
      <c r="G11" s="52"/>
      <c r="H11" s="52"/>
      <c r="I11" s="52"/>
      <c r="J11" s="52"/>
      <c r="K11" s="52"/>
      <c r="L11" s="52"/>
      <c r="M11" s="52"/>
      <c r="N11" s="176"/>
      <c r="O11" s="176"/>
    </row>
    <row r="12" spans="1:15" s="6" customFormat="1" ht="30" customHeight="1" x14ac:dyDescent="0.15">
      <c r="A12" s="253" t="s">
        <v>372</v>
      </c>
      <c r="B12" s="268"/>
      <c r="C12" s="268"/>
      <c r="D12" s="268"/>
      <c r="E12" s="268"/>
      <c r="F12" s="268"/>
      <c r="G12" s="268"/>
      <c r="H12" s="268"/>
      <c r="I12" s="268"/>
      <c r="J12" s="268"/>
      <c r="K12" s="268"/>
      <c r="L12" s="268"/>
      <c r="M12" s="50"/>
      <c r="N12" s="176"/>
      <c r="O12" s="176"/>
    </row>
    <row r="13" spans="1:15" s="5" customFormat="1" ht="15" customHeight="1" thickBot="1" x14ac:dyDescent="0.2">
      <c r="A13" s="18"/>
      <c r="B13" s="2"/>
      <c r="C13" s="17"/>
      <c r="D13" s="3"/>
      <c r="E13" s="2"/>
      <c r="F13" s="2"/>
      <c r="G13" s="2"/>
      <c r="H13" s="2"/>
      <c r="I13" s="2"/>
      <c r="J13" s="2"/>
      <c r="K13" s="2"/>
      <c r="L13" s="2"/>
      <c r="N13" s="6"/>
      <c r="O13" s="6"/>
    </row>
    <row r="14" spans="1:15" s="15" customFormat="1" ht="22.15" customHeight="1" x14ac:dyDescent="0.15">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c r="O14" s="229" t="s">
        <v>771</v>
      </c>
    </row>
    <row r="15" spans="1:15" s="15" customFormat="1" ht="22.15" customHeight="1" thickBot="1" x14ac:dyDescent="0.2">
      <c r="A15" s="250"/>
      <c r="B15" s="237"/>
      <c r="C15" s="252"/>
      <c r="D15" s="237"/>
      <c r="E15" s="7" t="s">
        <v>10</v>
      </c>
      <c r="F15" s="16" t="s">
        <v>9</v>
      </c>
      <c r="G15" s="235"/>
      <c r="H15" s="256"/>
      <c r="I15" s="235"/>
      <c r="J15" s="235"/>
      <c r="K15" s="235"/>
      <c r="L15" s="235"/>
      <c r="M15" s="230"/>
      <c r="N15" s="230"/>
      <c r="O15" s="230"/>
    </row>
    <row r="16" spans="1:15" s="60" customFormat="1" ht="12" customHeight="1" thickBot="1" x14ac:dyDescent="0.2">
      <c r="A16" s="53">
        <v>1</v>
      </c>
      <c r="B16" s="54">
        <v>2</v>
      </c>
      <c r="C16" s="55">
        <v>3</v>
      </c>
      <c r="D16" s="56">
        <v>4</v>
      </c>
      <c r="E16" s="245">
        <v>5</v>
      </c>
      <c r="F16" s="246"/>
      <c r="G16" s="57">
        <v>6</v>
      </c>
      <c r="H16" s="58">
        <v>7</v>
      </c>
      <c r="I16" s="59">
        <v>8</v>
      </c>
      <c r="J16" s="57">
        <v>9</v>
      </c>
      <c r="K16" s="139" t="s">
        <v>741</v>
      </c>
      <c r="L16" s="59" t="s">
        <v>742</v>
      </c>
      <c r="M16" s="56" t="s">
        <v>743</v>
      </c>
      <c r="N16" s="56">
        <v>13</v>
      </c>
      <c r="O16" s="56">
        <v>14</v>
      </c>
    </row>
    <row r="17" spans="1:15" ht="22.5" customHeight="1" x14ac:dyDescent="0.2">
      <c r="A17" s="119">
        <v>1</v>
      </c>
      <c r="B17" s="143" t="s">
        <v>547</v>
      </c>
      <c r="C17" s="80">
        <v>1500</v>
      </c>
      <c r="D17" s="32" t="s">
        <v>554</v>
      </c>
      <c r="E17" s="31"/>
      <c r="F17" s="33"/>
      <c r="G17" s="34"/>
      <c r="H17" s="35"/>
      <c r="I17" s="36"/>
      <c r="J17" s="37"/>
      <c r="K17" s="177">
        <f>I17*J17</f>
        <v>0</v>
      </c>
      <c r="L17" s="178">
        <f t="shared" ref="L17:L34" si="0">I17+K17</f>
        <v>0</v>
      </c>
      <c r="M17" s="179">
        <f t="shared" ref="M17:M34" si="1">$C17*L17</f>
        <v>0</v>
      </c>
      <c r="N17" s="164"/>
      <c r="O17" s="164"/>
    </row>
    <row r="18" spans="1:15" ht="24" customHeight="1" x14ac:dyDescent="0.2">
      <c r="A18" s="119">
        <v>2</v>
      </c>
      <c r="B18" s="143" t="s">
        <v>548</v>
      </c>
      <c r="C18" s="80">
        <v>70</v>
      </c>
      <c r="D18" s="32" t="s">
        <v>471</v>
      </c>
      <c r="E18" s="31"/>
      <c r="F18" s="33"/>
      <c r="G18" s="34"/>
      <c r="H18" s="35"/>
      <c r="I18" s="36"/>
      <c r="J18" s="37"/>
      <c r="K18" s="177">
        <f t="shared" ref="K18:K34" si="2">I18*J18</f>
        <v>0</v>
      </c>
      <c r="L18" s="178">
        <f t="shared" si="0"/>
        <v>0</v>
      </c>
      <c r="M18" s="179">
        <f t="shared" si="1"/>
        <v>0</v>
      </c>
      <c r="N18" s="165"/>
      <c r="O18" s="165"/>
    </row>
    <row r="19" spans="1:15" ht="21.75" customHeight="1" x14ac:dyDescent="0.2">
      <c r="A19" s="119">
        <v>3</v>
      </c>
      <c r="B19" s="143" t="s">
        <v>543</v>
      </c>
      <c r="C19" s="80">
        <v>50</v>
      </c>
      <c r="D19" s="32" t="s">
        <v>553</v>
      </c>
      <c r="E19" s="31"/>
      <c r="F19" s="33"/>
      <c r="G19" s="34"/>
      <c r="H19" s="35"/>
      <c r="I19" s="36"/>
      <c r="J19" s="37"/>
      <c r="K19" s="177">
        <f t="shared" si="2"/>
        <v>0</v>
      </c>
      <c r="L19" s="178">
        <f t="shared" si="0"/>
        <v>0</v>
      </c>
      <c r="M19" s="179">
        <f t="shared" si="1"/>
        <v>0</v>
      </c>
      <c r="N19" s="165"/>
      <c r="O19" s="165"/>
    </row>
    <row r="20" spans="1:15" ht="23.25" customHeight="1" x14ac:dyDescent="0.2">
      <c r="A20" s="119">
        <v>4</v>
      </c>
      <c r="B20" s="143" t="s">
        <v>546</v>
      </c>
      <c r="C20" s="80">
        <v>10000</v>
      </c>
      <c r="D20" s="32" t="s">
        <v>554</v>
      </c>
      <c r="E20" s="31"/>
      <c r="F20" s="33"/>
      <c r="G20" s="34"/>
      <c r="H20" s="35"/>
      <c r="I20" s="36"/>
      <c r="J20" s="37"/>
      <c r="K20" s="177">
        <f t="shared" si="2"/>
        <v>0</v>
      </c>
      <c r="L20" s="178">
        <f t="shared" si="0"/>
        <v>0</v>
      </c>
      <c r="M20" s="179">
        <f t="shared" si="1"/>
        <v>0</v>
      </c>
      <c r="N20" s="166"/>
      <c r="O20" s="166"/>
    </row>
    <row r="21" spans="1:15" ht="23.25" customHeight="1" x14ac:dyDescent="0.2">
      <c r="A21" s="119">
        <v>5</v>
      </c>
      <c r="B21" s="143" t="s">
        <v>542</v>
      </c>
      <c r="C21" s="46">
        <v>70</v>
      </c>
      <c r="D21" s="118" t="s">
        <v>553</v>
      </c>
      <c r="E21" s="31"/>
      <c r="F21" s="33"/>
      <c r="G21" s="34"/>
      <c r="H21" s="35"/>
      <c r="I21" s="36"/>
      <c r="J21" s="37"/>
      <c r="K21" s="177">
        <f t="shared" si="2"/>
        <v>0</v>
      </c>
      <c r="L21" s="178">
        <f t="shared" si="0"/>
        <v>0</v>
      </c>
      <c r="M21" s="179">
        <f t="shared" si="1"/>
        <v>0</v>
      </c>
      <c r="N21" s="165"/>
      <c r="O21" s="165"/>
    </row>
    <row r="22" spans="1:15" ht="23.25" customHeight="1" x14ac:dyDescent="0.2">
      <c r="A22" s="119">
        <v>6</v>
      </c>
      <c r="B22" s="143" t="s">
        <v>541</v>
      </c>
      <c r="C22" s="46">
        <v>1450</v>
      </c>
      <c r="D22" s="32" t="s">
        <v>554</v>
      </c>
      <c r="E22" s="31"/>
      <c r="F22" s="33"/>
      <c r="G22" s="34"/>
      <c r="H22" s="35"/>
      <c r="I22" s="36"/>
      <c r="J22" s="37"/>
      <c r="K22" s="177">
        <f t="shared" si="2"/>
        <v>0</v>
      </c>
      <c r="L22" s="178">
        <f t="shared" si="0"/>
        <v>0</v>
      </c>
      <c r="M22" s="179">
        <f t="shared" si="1"/>
        <v>0</v>
      </c>
      <c r="N22" s="165"/>
      <c r="O22" s="165"/>
    </row>
    <row r="23" spans="1:15" ht="43.5" customHeight="1" x14ac:dyDescent="0.2">
      <c r="A23" s="149">
        <v>7</v>
      </c>
      <c r="B23" s="158" t="s">
        <v>545</v>
      </c>
      <c r="C23" s="156">
        <v>1400</v>
      </c>
      <c r="D23" s="151" t="s">
        <v>554</v>
      </c>
      <c r="E23" s="150"/>
      <c r="F23" s="152"/>
      <c r="G23" s="153"/>
      <c r="H23" s="157"/>
      <c r="I23" s="154"/>
      <c r="J23" s="155"/>
      <c r="K23" s="215">
        <v>0</v>
      </c>
      <c r="L23" s="216">
        <v>0</v>
      </c>
      <c r="M23" s="217">
        <v>0</v>
      </c>
      <c r="N23" s="174" t="s">
        <v>746</v>
      </c>
      <c r="O23" s="166"/>
    </row>
    <row r="24" spans="1:15" ht="45.75" customHeight="1" x14ac:dyDescent="0.2">
      <c r="A24" s="149">
        <v>8</v>
      </c>
      <c r="B24" s="158" t="s">
        <v>544</v>
      </c>
      <c r="C24" s="156">
        <v>1400</v>
      </c>
      <c r="D24" s="151" t="s">
        <v>554</v>
      </c>
      <c r="E24" s="150"/>
      <c r="F24" s="152"/>
      <c r="G24" s="153"/>
      <c r="H24" s="157"/>
      <c r="I24" s="154"/>
      <c r="J24" s="155"/>
      <c r="K24" s="215">
        <v>0</v>
      </c>
      <c r="L24" s="216">
        <v>0</v>
      </c>
      <c r="M24" s="217">
        <v>0</v>
      </c>
      <c r="N24" s="174" t="s">
        <v>746</v>
      </c>
      <c r="O24" s="166"/>
    </row>
    <row r="25" spans="1:15" ht="23.25" customHeight="1" x14ac:dyDescent="0.2">
      <c r="A25" s="119">
        <v>9</v>
      </c>
      <c r="B25" s="143" t="s">
        <v>552</v>
      </c>
      <c r="C25" s="80">
        <v>1400</v>
      </c>
      <c r="D25" s="32" t="s">
        <v>142</v>
      </c>
      <c r="E25" s="31"/>
      <c r="F25" s="33"/>
      <c r="G25" s="34"/>
      <c r="H25" s="35"/>
      <c r="I25" s="36"/>
      <c r="J25" s="37"/>
      <c r="K25" s="177">
        <f t="shared" si="2"/>
        <v>0</v>
      </c>
      <c r="L25" s="178">
        <f t="shared" si="0"/>
        <v>0</v>
      </c>
      <c r="M25" s="179">
        <f t="shared" si="1"/>
        <v>0</v>
      </c>
      <c r="N25" s="165"/>
      <c r="O25" s="165"/>
    </row>
    <row r="26" spans="1:15" ht="23.25" customHeight="1" x14ac:dyDescent="0.2">
      <c r="A26" s="119">
        <v>10</v>
      </c>
      <c r="B26" s="143" t="s">
        <v>688</v>
      </c>
      <c r="C26" s="80">
        <v>20</v>
      </c>
      <c r="D26" s="32" t="s">
        <v>98</v>
      </c>
      <c r="E26" s="31"/>
      <c r="F26" s="33"/>
      <c r="G26" s="34"/>
      <c r="H26" s="35"/>
      <c r="I26" s="36"/>
      <c r="J26" s="37"/>
      <c r="K26" s="177">
        <f t="shared" si="2"/>
        <v>0</v>
      </c>
      <c r="L26" s="178">
        <f t="shared" si="0"/>
        <v>0</v>
      </c>
      <c r="M26" s="179">
        <f t="shared" si="1"/>
        <v>0</v>
      </c>
      <c r="N26" s="165"/>
      <c r="O26" s="165"/>
    </row>
    <row r="27" spans="1:15" ht="24" customHeight="1" x14ac:dyDescent="0.2">
      <c r="A27" s="119">
        <v>11</v>
      </c>
      <c r="B27" s="143" t="s">
        <v>538</v>
      </c>
      <c r="C27" s="80">
        <v>1800</v>
      </c>
      <c r="D27" s="32" t="s">
        <v>140</v>
      </c>
      <c r="E27" s="31"/>
      <c r="F27" s="33"/>
      <c r="G27" s="34"/>
      <c r="H27" s="35"/>
      <c r="I27" s="36"/>
      <c r="J27" s="37"/>
      <c r="K27" s="177">
        <f t="shared" si="2"/>
        <v>0</v>
      </c>
      <c r="L27" s="178">
        <f t="shared" si="0"/>
        <v>0</v>
      </c>
      <c r="M27" s="179">
        <f t="shared" si="1"/>
        <v>0</v>
      </c>
      <c r="N27" s="165"/>
      <c r="O27" s="165"/>
    </row>
    <row r="28" spans="1:15" ht="25.5" customHeight="1" x14ac:dyDescent="0.2">
      <c r="A28" s="119">
        <v>12</v>
      </c>
      <c r="B28" s="143" t="s">
        <v>537</v>
      </c>
      <c r="C28" s="80">
        <v>1800</v>
      </c>
      <c r="D28" s="32" t="s">
        <v>140</v>
      </c>
      <c r="E28" s="31"/>
      <c r="F28" s="33"/>
      <c r="G28" s="34"/>
      <c r="H28" s="35"/>
      <c r="I28" s="36"/>
      <c r="J28" s="37"/>
      <c r="K28" s="177">
        <f t="shared" si="2"/>
        <v>0</v>
      </c>
      <c r="L28" s="178">
        <f t="shared" si="0"/>
        <v>0</v>
      </c>
      <c r="M28" s="179">
        <f t="shared" si="1"/>
        <v>0</v>
      </c>
      <c r="N28" s="165"/>
      <c r="O28" s="165"/>
    </row>
    <row r="29" spans="1:15" ht="22.5" customHeight="1" x14ac:dyDescent="0.2">
      <c r="A29" s="119">
        <v>13</v>
      </c>
      <c r="B29" s="143" t="s">
        <v>539</v>
      </c>
      <c r="C29" s="80">
        <v>1800</v>
      </c>
      <c r="D29" s="32" t="s">
        <v>140</v>
      </c>
      <c r="E29" s="31"/>
      <c r="F29" s="33"/>
      <c r="G29" s="34"/>
      <c r="H29" s="35"/>
      <c r="I29" s="36"/>
      <c r="J29" s="37"/>
      <c r="K29" s="177">
        <f t="shared" si="2"/>
        <v>0</v>
      </c>
      <c r="L29" s="178">
        <f t="shared" si="0"/>
        <v>0</v>
      </c>
      <c r="M29" s="179">
        <f t="shared" si="1"/>
        <v>0</v>
      </c>
      <c r="N29" s="165"/>
      <c r="O29" s="165"/>
    </row>
    <row r="30" spans="1:15" ht="33.75" customHeight="1" x14ac:dyDescent="0.2">
      <c r="A30" s="119">
        <v>14</v>
      </c>
      <c r="B30" s="143" t="s">
        <v>549</v>
      </c>
      <c r="C30" s="80">
        <v>3000</v>
      </c>
      <c r="D30" s="32" t="s">
        <v>555</v>
      </c>
      <c r="E30" s="31"/>
      <c r="F30" s="33"/>
      <c r="G30" s="34"/>
      <c r="H30" s="35"/>
      <c r="I30" s="36"/>
      <c r="J30" s="37"/>
      <c r="K30" s="177">
        <f t="shared" si="2"/>
        <v>0</v>
      </c>
      <c r="L30" s="178">
        <f t="shared" si="0"/>
        <v>0</v>
      </c>
      <c r="M30" s="179">
        <f t="shared" si="1"/>
        <v>0</v>
      </c>
      <c r="N30" s="165"/>
      <c r="O30" s="165"/>
    </row>
    <row r="31" spans="1:15" ht="36" customHeight="1" x14ac:dyDescent="0.2">
      <c r="A31" s="119">
        <v>15</v>
      </c>
      <c r="B31" s="143" t="s">
        <v>550</v>
      </c>
      <c r="C31" s="80">
        <v>3000</v>
      </c>
      <c r="D31" s="32" t="s">
        <v>555</v>
      </c>
      <c r="E31" s="31"/>
      <c r="F31" s="33"/>
      <c r="G31" s="34"/>
      <c r="H31" s="35"/>
      <c r="I31" s="36"/>
      <c r="J31" s="37"/>
      <c r="K31" s="177">
        <f t="shared" si="2"/>
        <v>0</v>
      </c>
      <c r="L31" s="178">
        <f t="shared" si="0"/>
        <v>0</v>
      </c>
      <c r="M31" s="179">
        <f t="shared" si="1"/>
        <v>0</v>
      </c>
      <c r="N31" s="165"/>
      <c r="O31" s="165"/>
    </row>
    <row r="32" spans="1:15" ht="33.75" customHeight="1" x14ac:dyDescent="0.2">
      <c r="A32" s="119">
        <v>16</v>
      </c>
      <c r="B32" s="143" t="s">
        <v>551</v>
      </c>
      <c r="C32" s="46">
        <v>3000</v>
      </c>
      <c r="D32" s="32" t="s">
        <v>555</v>
      </c>
      <c r="E32" s="31"/>
      <c r="F32" s="33"/>
      <c r="G32" s="34"/>
      <c r="H32" s="35"/>
      <c r="I32" s="36"/>
      <c r="J32" s="37"/>
      <c r="K32" s="177">
        <f t="shared" si="2"/>
        <v>0</v>
      </c>
      <c r="L32" s="178">
        <f t="shared" si="0"/>
        <v>0</v>
      </c>
      <c r="M32" s="179">
        <f t="shared" si="1"/>
        <v>0</v>
      </c>
      <c r="N32" s="165"/>
      <c r="O32" s="165"/>
    </row>
    <row r="33" spans="1:15" ht="32.25" customHeight="1" x14ac:dyDescent="0.2">
      <c r="A33" s="119">
        <v>17</v>
      </c>
      <c r="B33" s="143" t="s">
        <v>540</v>
      </c>
      <c r="C33" s="80">
        <v>1400</v>
      </c>
      <c r="D33" s="32" t="s">
        <v>556</v>
      </c>
      <c r="E33" s="31"/>
      <c r="F33" s="33"/>
      <c r="G33" s="34"/>
      <c r="H33" s="35"/>
      <c r="I33" s="36"/>
      <c r="J33" s="37"/>
      <c r="K33" s="177">
        <f t="shared" si="2"/>
        <v>0</v>
      </c>
      <c r="L33" s="178">
        <f t="shared" si="0"/>
        <v>0</v>
      </c>
      <c r="M33" s="179">
        <f t="shared" si="1"/>
        <v>0</v>
      </c>
      <c r="N33" s="165"/>
      <c r="O33" s="165"/>
    </row>
    <row r="34" spans="1:15" ht="24" customHeight="1" thickBot="1" x14ac:dyDescent="0.25">
      <c r="A34" s="119">
        <v>18</v>
      </c>
      <c r="B34" s="143" t="s">
        <v>723</v>
      </c>
      <c r="C34" s="80">
        <v>7000</v>
      </c>
      <c r="D34" s="32" t="s">
        <v>557</v>
      </c>
      <c r="E34" s="31"/>
      <c r="F34" s="33"/>
      <c r="G34" s="34"/>
      <c r="H34" s="35"/>
      <c r="I34" s="36"/>
      <c r="J34" s="37"/>
      <c r="K34" s="177">
        <f t="shared" si="2"/>
        <v>0</v>
      </c>
      <c r="L34" s="178">
        <f t="shared" si="0"/>
        <v>0</v>
      </c>
      <c r="M34" s="179">
        <f t="shared" si="1"/>
        <v>0</v>
      </c>
      <c r="N34" s="165"/>
      <c r="O34" s="165"/>
    </row>
    <row r="35" spans="1:15" ht="15" customHeight="1" thickBot="1" x14ac:dyDescent="0.25">
      <c r="A35" s="243" t="s">
        <v>113</v>
      </c>
      <c r="B35" s="244"/>
      <c r="C35" s="244"/>
      <c r="D35" s="244"/>
      <c r="E35" s="39"/>
      <c r="F35" s="40"/>
      <c r="G35" s="41"/>
      <c r="H35" s="42"/>
      <c r="I35" s="160"/>
      <c r="J35" s="43"/>
      <c r="K35" s="183"/>
      <c r="L35" s="183"/>
      <c r="M35" s="184">
        <f>SUM(M17:M34)</f>
        <v>0</v>
      </c>
      <c r="N35" s="159">
        <f>SUM(N17:N22,N25:N34)</f>
        <v>0</v>
      </c>
      <c r="O35" s="159">
        <f>SUM(O17:O34)</f>
        <v>0</v>
      </c>
    </row>
    <row r="36" spans="1:15" ht="15" customHeight="1" x14ac:dyDescent="0.2">
      <c r="A36" s="78"/>
      <c r="B36" s="78"/>
      <c r="E36" s="78"/>
      <c r="F36" s="78"/>
      <c r="G36" s="78"/>
      <c r="H36" s="78"/>
      <c r="I36" s="78"/>
      <c r="J36" s="78"/>
      <c r="K36" s="78"/>
      <c r="L36" s="78"/>
      <c r="M36" s="78"/>
      <c r="N36" s="191"/>
      <c r="O36" s="191"/>
    </row>
    <row r="37" spans="1:15" ht="15" customHeight="1" x14ac:dyDescent="0.15">
      <c r="A37" s="2"/>
      <c r="C37" s="1"/>
      <c r="D37" s="6"/>
      <c r="F37" s="5"/>
      <c r="G37" s="3"/>
      <c r="H37" s="238"/>
      <c r="I37" s="238"/>
      <c r="J37" s="238"/>
      <c r="K37" s="238"/>
      <c r="L37" s="239"/>
      <c r="M37" s="239"/>
      <c r="N37" s="191"/>
      <c r="O37" s="191"/>
    </row>
    <row r="38" spans="1:15" ht="15" customHeight="1" x14ac:dyDescent="0.2">
      <c r="A38" s="231" t="s">
        <v>760</v>
      </c>
      <c r="B38" s="232"/>
      <c r="C38" s="232"/>
      <c r="D38" s="232"/>
      <c r="E38" s="232"/>
      <c r="F38" s="232"/>
      <c r="G38" s="232"/>
      <c r="H38" s="232"/>
      <c r="I38" s="232"/>
      <c r="J38" s="232"/>
      <c r="K38" s="232"/>
      <c r="L38" s="232"/>
      <c r="M38" s="232"/>
      <c r="N38" s="232"/>
      <c r="O38" s="232"/>
    </row>
    <row r="39" spans="1:15" ht="31.5" customHeight="1" x14ac:dyDescent="0.2">
      <c r="A39" s="266" t="s">
        <v>765</v>
      </c>
      <c r="B39" s="266"/>
      <c r="C39" s="266"/>
      <c r="D39" s="266"/>
      <c r="E39" s="266"/>
      <c r="F39" s="266"/>
      <c r="G39" s="266"/>
      <c r="H39" s="266"/>
      <c r="I39" s="266"/>
      <c r="J39" s="266"/>
      <c r="K39" s="266"/>
      <c r="L39" s="266"/>
      <c r="M39" s="266"/>
      <c r="N39" s="191"/>
      <c r="O39" s="191"/>
    </row>
    <row r="40" spans="1:15" ht="15" customHeight="1" x14ac:dyDescent="0.2">
      <c r="A40" s="141" t="s">
        <v>768</v>
      </c>
      <c r="N40" s="192"/>
      <c r="O40" s="192"/>
    </row>
    <row r="41" spans="1:15" ht="15" customHeight="1" x14ac:dyDescent="0.2">
      <c r="N41" s="193"/>
      <c r="O41" s="193"/>
    </row>
    <row r="42" spans="1:15" ht="15" customHeight="1" x14ac:dyDescent="0.2">
      <c r="A42" s="231" t="s">
        <v>749</v>
      </c>
      <c r="B42" s="232"/>
      <c r="C42" s="232"/>
      <c r="D42" s="232"/>
      <c r="E42" s="232"/>
      <c r="F42" s="232"/>
      <c r="G42" s="232"/>
      <c r="H42" s="232"/>
      <c r="I42" s="232"/>
      <c r="J42" s="232"/>
      <c r="K42" s="232"/>
      <c r="L42" s="232"/>
      <c r="M42" s="232"/>
      <c r="N42" s="232"/>
      <c r="O42" s="232"/>
    </row>
    <row r="43" spans="1:15" ht="23.25" customHeight="1" x14ac:dyDescent="0.2">
      <c r="A43" s="233" t="s">
        <v>750</v>
      </c>
      <c r="B43" s="227"/>
      <c r="C43" s="227"/>
      <c r="D43" s="227"/>
      <c r="E43" s="227"/>
      <c r="F43" s="227"/>
      <c r="G43" s="227"/>
      <c r="H43" s="227"/>
      <c r="I43" s="227"/>
      <c r="J43" s="227"/>
      <c r="K43" s="3"/>
      <c r="L43" s="175"/>
      <c r="M43" s="175"/>
      <c r="N43" s="193"/>
      <c r="O43" s="193"/>
    </row>
    <row r="44" spans="1:15" ht="15" customHeight="1" x14ac:dyDescent="0.2">
      <c r="A44" s="233" t="s">
        <v>751</v>
      </c>
      <c r="B44" s="233"/>
      <c r="C44" s="233"/>
      <c r="D44" s="233"/>
      <c r="E44" s="233"/>
      <c r="F44" s="233"/>
      <c r="G44" s="233"/>
      <c r="H44" s="233"/>
      <c r="I44" s="233"/>
      <c r="J44" s="233"/>
      <c r="K44" s="3"/>
      <c r="L44" s="175"/>
      <c r="M44" s="175"/>
      <c r="N44" s="190"/>
      <c r="O44" s="190"/>
    </row>
    <row r="45" spans="1:15" ht="15" customHeight="1" x14ac:dyDescent="0.2">
      <c r="A45" s="225" t="s">
        <v>753</v>
      </c>
      <c r="B45" s="225"/>
      <c r="C45" s="225"/>
      <c r="D45" s="225"/>
      <c r="E45" s="225"/>
      <c r="F45" s="225"/>
      <c r="G45" s="225"/>
      <c r="H45" s="225"/>
      <c r="I45" s="225"/>
      <c r="J45" s="225"/>
      <c r="K45" s="3"/>
      <c r="L45" s="175"/>
      <c r="M45" s="175"/>
      <c r="N45" s="193"/>
      <c r="O45" s="193"/>
    </row>
    <row r="46" spans="1:15" ht="42.75" customHeight="1" x14ac:dyDescent="0.2">
      <c r="A46" s="227" t="s">
        <v>776</v>
      </c>
      <c r="B46" s="227"/>
      <c r="C46" s="227"/>
      <c r="D46" s="227"/>
      <c r="E46" s="227"/>
      <c r="F46" s="227"/>
      <c r="G46" s="227"/>
      <c r="H46" s="227"/>
      <c r="I46" s="227"/>
      <c r="J46" s="227"/>
      <c r="K46" s="92"/>
      <c r="L46" s="187"/>
      <c r="M46" s="187"/>
    </row>
    <row r="47" spans="1:15" ht="15" customHeight="1" x14ac:dyDescent="0.2">
      <c r="A47" s="225" t="s">
        <v>752</v>
      </c>
      <c r="B47" s="225"/>
      <c r="C47" s="225"/>
      <c r="D47" s="225"/>
      <c r="E47" s="225"/>
      <c r="F47" s="225"/>
      <c r="G47" s="225"/>
      <c r="H47" s="225"/>
      <c r="I47" s="225"/>
      <c r="J47" s="225"/>
      <c r="K47" s="3"/>
      <c r="L47" s="175"/>
      <c r="M47" s="175"/>
    </row>
    <row r="48" spans="1:15" ht="15" customHeight="1" x14ac:dyDescent="0.2">
      <c r="A48" s="225" t="s">
        <v>754</v>
      </c>
      <c r="B48" s="225"/>
      <c r="C48" s="225"/>
      <c r="D48" s="225"/>
      <c r="E48" s="225"/>
      <c r="F48" s="225"/>
      <c r="G48" s="225"/>
      <c r="H48" s="225"/>
      <c r="I48" s="225"/>
      <c r="J48" s="225"/>
      <c r="K48" s="3"/>
      <c r="L48" s="175"/>
      <c r="M48" s="175"/>
    </row>
    <row r="49" spans="1:15" ht="15" customHeight="1" x14ac:dyDescent="0.2">
      <c r="A49" s="172" t="s">
        <v>755</v>
      </c>
      <c r="B49" s="172"/>
      <c r="C49" s="172"/>
      <c r="D49" s="172"/>
      <c r="E49" s="172"/>
      <c r="F49" s="172"/>
      <c r="G49" s="172"/>
      <c r="H49" s="172"/>
      <c r="I49" s="172"/>
      <c r="J49" s="172"/>
      <c r="K49" s="3"/>
      <c r="L49" s="175"/>
      <c r="M49" s="175"/>
    </row>
    <row r="50" spans="1:15" ht="15" customHeight="1" x14ac:dyDescent="0.2">
      <c r="A50" s="172" t="s">
        <v>756</v>
      </c>
      <c r="B50" s="173"/>
      <c r="C50" s="173"/>
      <c r="D50" s="173"/>
      <c r="E50" s="173"/>
      <c r="F50" s="173"/>
      <c r="G50" s="173"/>
      <c r="H50" s="173"/>
      <c r="I50" s="173"/>
      <c r="J50" s="173"/>
      <c r="K50" s="3"/>
      <c r="L50" s="175"/>
      <c r="M50" s="175"/>
    </row>
    <row r="51" spans="1:15" ht="15" customHeight="1" x14ac:dyDescent="0.2">
      <c r="A51" s="172" t="s">
        <v>757</v>
      </c>
      <c r="B51" s="173"/>
      <c r="C51" s="173"/>
      <c r="D51" s="173"/>
      <c r="E51" s="173"/>
      <c r="F51" s="173"/>
      <c r="G51" s="173"/>
      <c r="H51" s="173"/>
      <c r="I51" s="173"/>
      <c r="J51" s="173"/>
      <c r="K51" s="3"/>
      <c r="L51" s="175"/>
      <c r="M51" s="175"/>
      <c r="N51" s="187"/>
      <c r="O51" s="187"/>
    </row>
    <row r="52" spans="1:15" ht="24.75" customHeight="1" x14ac:dyDescent="0.2">
      <c r="A52" s="227" t="s">
        <v>758</v>
      </c>
      <c r="B52" s="228"/>
      <c r="C52" s="228"/>
      <c r="D52" s="228"/>
      <c r="E52" s="228"/>
      <c r="F52" s="228"/>
      <c r="G52" s="228"/>
      <c r="H52" s="228"/>
      <c r="I52" s="228"/>
      <c r="J52" s="228"/>
      <c r="K52" s="3"/>
      <c r="L52" s="175"/>
      <c r="M52" s="175"/>
    </row>
    <row r="53" spans="1:15" ht="25.5" customHeight="1" x14ac:dyDescent="0.2">
      <c r="A53" s="226" t="s">
        <v>761</v>
      </c>
      <c r="B53" s="226"/>
      <c r="C53" s="226"/>
      <c r="D53" s="226"/>
      <c r="E53" s="226"/>
      <c r="F53" s="226"/>
      <c r="G53" s="226"/>
      <c r="H53" s="226"/>
      <c r="I53" s="226"/>
      <c r="J53" s="226"/>
      <c r="K53" s="3"/>
      <c r="L53" s="175"/>
      <c r="M53" s="175"/>
    </row>
    <row r="54" spans="1:15" ht="22.5" customHeight="1" x14ac:dyDescent="0.2">
      <c r="A54" s="226" t="s">
        <v>772</v>
      </c>
      <c r="B54" s="226"/>
      <c r="C54" s="226"/>
      <c r="D54" s="226"/>
      <c r="E54" s="226"/>
      <c r="F54" s="226"/>
      <c r="G54" s="226"/>
      <c r="H54" s="226"/>
      <c r="I54" s="226"/>
      <c r="J54" s="226"/>
    </row>
    <row r="61" spans="1:15" ht="15" customHeight="1" x14ac:dyDescent="0.2">
      <c r="N61" s="187"/>
      <c r="O61" s="187"/>
    </row>
  </sheetData>
  <sortState ref="B17:B34">
    <sortCondition ref="B17"/>
  </sortState>
  <mergeCells count="42">
    <mergeCell ref="A39:M39"/>
    <mergeCell ref="A12:L12"/>
    <mergeCell ref="G14:G15"/>
    <mergeCell ref="L14:L15"/>
    <mergeCell ref="M14:M15"/>
    <mergeCell ref="E16:F16"/>
    <mergeCell ref="A14:A15"/>
    <mergeCell ref="B14:B15"/>
    <mergeCell ref="C14:C15"/>
    <mergeCell ref="D14:D15"/>
    <mergeCell ref="H14:H15"/>
    <mergeCell ref="I14:I15"/>
    <mergeCell ref="J14:J15"/>
    <mergeCell ref="K14:K15"/>
    <mergeCell ref="A35:D35"/>
    <mergeCell ref="A7:G7"/>
    <mergeCell ref="H7:M7"/>
    <mergeCell ref="A9:M9"/>
    <mergeCell ref="A10:D10"/>
    <mergeCell ref="A11:D11"/>
    <mergeCell ref="A2:G2"/>
    <mergeCell ref="H2:M2"/>
    <mergeCell ref="A3:G3"/>
    <mergeCell ref="H3:M3"/>
    <mergeCell ref="A6:G6"/>
    <mergeCell ref="H6:M6"/>
    <mergeCell ref="N14:N15"/>
    <mergeCell ref="O14:O15"/>
    <mergeCell ref="A54:J54"/>
    <mergeCell ref="A46:J46"/>
    <mergeCell ref="A47:J47"/>
    <mergeCell ref="A48:J48"/>
    <mergeCell ref="A52:J52"/>
    <mergeCell ref="A53:J53"/>
    <mergeCell ref="A38:O38"/>
    <mergeCell ref="A42:O42"/>
    <mergeCell ref="A43:J43"/>
    <mergeCell ref="A44:J44"/>
    <mergeCell ref="A45:J45"/>
    <mergeCell ref="H37:K37"/>
    <mergeCell ref="L37:M37"/>
    <mergeCell ref="E14:F14"/>
  </mergeCells>
  <printOptions horizontalCentered="1"/>
  <pageMargins left="0.19685039370078741" right="0.19685039370078741" top="0.98425196850393704" bottom="0.39370078740157483" header="0.39370078740157483" footer="0.19685039370078741"/>
  <pageSetup paperSize="9" scale="49" orientation="landscape"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rowBreaks count="1" manualBreakCount="1">
    <brk id="40"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view="pageBreakPreview" topLeftCell="A70" zoomScaleNormal="100" zoomScaleSheetLayoutView="100" workbookViewId="0">
      <selection activeCell="N78" sqref="N78"/>
    </sheetView>
  </sheetViews>
  <sheetFormatPr defaultColWidth="10.42578125" defaultRowHeight="15" customHeight="1" x14ac:dyDescent="0.2"/>
  <cols>
    <col min="1" max="1" width="3.7109375" style="3" customWidth="1"/>
    <col min="2" max="2" width="26.28515625" style="2" customWidth="1"/>
    <col min="3" max="3" width="7.28515625" style="4" customWidth="1"/>
    <col min="4" max="4" width="7.28515625" style="3" customWidth="1"/>
    <col min="5" max="6" width="4.28515625" style="2" customWidth="1"/>
    <col min="7" max="7" width="13.7109375" style="2" customWidth="1"/>
    <col min="8" max="8" width="17.7109375" style="2" customWidth="1"/>
    <col min="9" max="9" width="10.7109375" style="2" customWidth="1"/>
    <col min="10" max="10" width="7.28515625" style="2" customWidth="1"/>
    <col min="11" max="11" width="7.28515625" style="3" customWidth="1"/>
    <col min="12" max="12" width="10.7109375" style="175" customWidth="1"/>
    <col min="13" max="13" width="13.42578125" style="175" customWidth="1"/>
    <col min="14" max="14" width="10.85546875" style="175" customWidth="1"/>
    <col min="15" max="16384" width="10.42578125" style="1"/>
  </cols>
  <sheetData>
    <row r="1" spans="1:14" s="23" customFormat="1" ht="18" customHeight="1" x14ac:dyDescent="0.2">
      <c r="A1" s="26" t="s">
        <v>27</v>
      </c>
      <c r="B1" s="28"/>
      <c r="C1" s="25"/>
      <c r="D1" s="27"/>
      <c r="E1" s="27"/>
      <c r="F1" s="27"/>
      <c r="G1" s="27"/>
      <c r="H1" s="27"/>
      <c r="I1" s="27"/>
      <c r="J1" s="27"/>
      <c r="K1" s="24"/>
      <c r="L1" s="24"/>
      <c r="M1" s="24"/>
      <c r="N1" s="24"/>
    </row>
    <row r="2" spans="1:14" s="23" customFormat="1" ht="18" customHeight="1" x14ac:dyDescent="0.2">
      <c r="A2" s="259" t="s">
        <v>26</v>
      </c>
      <c r="B2" s="259"/>
      <c r="C2" s="259"/>
      <c r="D2" s="259"/>
      <c r="E2" s="259"/>
      <c r="F2" s="259"/>
      <c r="G2" s="259"/>
      <c r="H2" s="259" t="s">
        <v>25</v>
      </c>
      <c r="I2" s="259"/>
      <c r="J2" s="259"/>
      <c r="K2" s="259"/>
      <c r="L2" s="259"/>
      <c r="M2" s="259"/>
      <c r="N2" s="24"/>
    </row>
    <row r="3" spans="1:14" s="23" customFormat="1" ht="18" customHeight="1" x14ac:dyDescent="0.2">
      <c r="A3" s="247" t="s">
        <v>24</v>
      </c>
      <c r="B3" s="247"/>
      <c r="C3" s="247"/>
      <c r="D3" s="247"/>
      <c r="E3" s="247"/>
      <c r="F3" s="247"/>
      <c r="G3" s="247"/>
      <c r="H3" s="247" t="s">
        <v>23</v>
      </c>
      <c r="I3" s="247"/>
      <c r="J3" s="247"/>
      <c r="K3" s="247"/>
      <c r="L3" s="247"/>
      <c r="M3" s="247"/>
      <c r="N3" s="24"/>
    </row>
    <row r="4" spans="1:14" s="23" customFormat="1" ht="15" customHeight="1" x14ac:dyDescent="0.2">
      <c r="A4" s="25"/>
      <c r="B4" s="25"/>
      <c r="C4" s="25"/>
      <c r="D4" s="25"/>
      <c r="G4" s="24"/>
      <c r="H4" s="24"/>
      <c r="I4" s="24"/>
      <c r="J4" s="24"/>
      <c r="K4" s="24"/>
      <c r="L4" s="24"/>
      <c r="M4" s="24"/>
      <c r="N4" s="24"/>
    </row>
    <row r="5" spans="1:14" s="23" customFormat="1" ht="18" customHeight="1" x14ac:dyDescent="0.2">
      <c r="A5" s="26" t="s">
        <v>738</v>
      </c>
      <c r="B5" s="25"/>
      <c r="C5" s="25"/>
      <c r="D5" s="25"/>
      <c r="G5" s="24"/>
      <c r="H5" s="24"/>
      <c r="I5" s="24"/>
      <c r="J5" s="24"/>
      <c r="K5" s="24"/>
      <c r="L5" s="24"/>
      <c r="M5" s="24"/>
      <c r="N5" s="24"/>
    </row>
    <row r="6" spans="1:14" s="23" customFormat="1" ht="18" customHeight="1" x14ac:dyDescent="0.2">
      <c r="A6" s="259" t="s">
        <v>371</v>
      </c>
      <c r="B6" s="259"/>
      <c r="C6" s="259"/>
      <c r="D6" s="259"/>
      <c r="E6" s="259"/>
      <c r="F6" s="259"/>
      <c r="G6" s="259"/>
      <c r="H6" s="260" t="s">
        <v>373</v>
      </c>
      <c r="I6" s="260"/>
      <c r="J6" s="260"/>
      <c r="K6" s="260"/>
      <c r="L6" s="260"/>
      <c r="M6" s="260"/>
      <c r="N6" s="24"/>
    </row>
    <row r="7" spans="1:14" s="23" customFormat="1" ht="18" customHeight="1" x14ac:dyDescent="0.2">
      <c r="A7" s="247" t="s">
        <v>737</v>
      </c>
      <c r="B7" s="247"/>
      <c r="C7" s="247"/>
      <c r="D7" s="247"/>
      <c r="E7" s="247"/>
      <c r="F7" s="247"/>
      <c r="G7" s="247"/>
      <c r="H7" s="247" t="s">
        <v>374</v>
      </c>
      <c r="I7" s="247"/>
      <c r="J7" s="247"/>
      <c r="K7" s="247"/>
      <c r="L7" s="247"/>
      <c r="M7" s="247"/>
      <c r="N7" s="24"/>
    </row>
    <row r="8" spans="1:14" s="2" customFormat="1" ht="15" customHeight="1" x14ac:dyDescent="0.2">
      <c r="A8" s="3"/>
      <c r="B8" s="20"/>
      <c r="C8" s="22"/>
      <c r="D8" s="21"/>
      <c r="E8" s="19"/>
      <c r="F8" s="19"/>
      <c r="G8" s="19"/>
      <c r="H8" s="20"/>
      <c r="I8" s="19"/>
      <c r="J8" s="19"/>
      <c r="K8" s="140"/>
      <c r="L8" s="140"/>
      <c r="M8" s="175"/>
      <c r="N8" s="175"/>
    </row>
    <row r="9" spans="1:14" s="6" customFormat="1" ht="18" customHeight="1" x14ac:dyDescent="0.15">
      <c r="A9" s="248" t="s">
        <v>22</v>
      </c>
      <c r="B9" s="248"/>
      <c r="C9" s="248"/>
      <c r="D9" s="248"/>
      <c r="E9" s="248"/>
      <c r="F9" s="248"/>
      <c r="G9" s="248"/>
      <c r="H9" s="248"/>
      <c r="I9" s="248"/>
      <c r="J9" s="248"/>
      <c r="K9" s="248"/>
      <c r="L9" s="248"/>
      <c r="M9" s="248"/>
    </row>
    <row r="10" spans="1:14" s="6" customFormat="1" ht="18" customHeight="1" x14ac:dyDescent="0.15">
      <c r="A10" s="258" t="s">
        <v>395</v>
      </c>
      <c r="B10" s="258"/>
      <c r="C10" s="258"/>
      <c r="D10" s="258"/>
      <c r="E10" s="51"/>
      <c r="F10" s="51"/>
      <c r="G10" s="51"/>
      <c r="H10" s="51"/>
      <c r="I10" s="51"/>
      <c r="J10" s="51"/>
      <c r="K10" s="49"/>
      <c r="L10" s="49"/>
      <c r="M10" s="49"/>
      <c r="N10" s="49"/>
    </row>
    <row r="11" spans="1:14" s="6" customFormat="1" ht="18" customHeight="1" x14ac:dyDescent="0.15">
      <c r="A11" s="271" t="s">
        <v>369</v>
      </c>
      <c r="B11" s="271"/>
      <c r="C11" s="271"/>
      <c r="D11" s="271"/>
      <c r="E11" s="52"/>
      <c r="F11" s="52"/>
      <c r="G11" s="52"/>
      <c r="H11" s="52"/>
      <c r="I11" s="52"/>
      <c r="J11" s="52"/>
      <c r="K11" s="176"/>
      <c r="L11" s="176"/>
      <c r="M11" s="176"/>
      <c r="N11" s="176"/>
    </row>
    <row r="12" spans="1:14" s="6" customFormat="1" ht="18" customHeight="1" x14ac:dyDescent="0.15">
      <c r="A12" s="271" t="s">
        <v>372</v>
      </c>
      <c r="B12" s="271"/>
      <c r="C12" s="271"/>
      <c r="D12" s="271"/>
      <c r="E12" s="271"/>
      <c r="F12" s="271"/>
      <c r="G12" s="271"/>
      <c r="H12" s="271"/>
      <c r="I12" s="271"/>
      <c r="J12" s="271"/>
      <c r="K12" s="271"/>
      <c r="L12" s="271"/>
      <c r="M12" s="271"/>
      <c r="N12" s="176"/>
    </row>
    <row r="13" spans="1:14" s="5" customFormat="1" ht="15" customHeight="1" thickBot="1" x14ac:dyDescent="0.2">
      <c r="A13" s="18"/>
      <c r="B13" s="2"/>
      <c r="C13" s="17"/>
      <c r="D13" s="3"/>
      <c r="E13" s="2"/>
      <c r="F13" s="2"/>
      <c r="G13" s="2"/>
      <c r="H13" s="2"/>
      <c r="I13" s="2"/>
      <c r="J13" s="2"/>
      <c r="K13" s="3"/>
      <c r="L13" s="3"/>
      <c r="M13" s="6"/>
      <c r="N13" s="6"/>
    </row>
    <row r="14" spans="1:14" s="15" customFormat="1" ht="22.15" customHeight="1" x14ac:dyDescent="0.15">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row>
    <row r="15" spans="1:14" s="15" customFormat="1" ht="22.15" customHeight="1" thickBot="1" x14ac:dyDescent="0.2">
      <c r="A15" s="250"/>
      <c r="B15" s="237"/>
      <c r="C15" s="252"/>
      <c r="D15" s="237"/>
      <c r="E15" s="7" t="s">
        <v>10</v>
      </c>
      <c r="F15" s="16" t="s">
        <v>9</v>
      </c>
      <c r="G15" s="235"/>
      <c r="H15" s="256"/>
      <c r="I15" s="235"/>
      <c r="J15" s="235"/>
      <c r="K15" s="235"/>
      <c r="L15" s="235"/>
      <c r="M15" s="230"/>
      <c r="N15" s="230"/>
    </row>
    <row r="16" spans="1:14" s="60" customFormat="1" ht="12" customHeight="1" thickBot="1" x14ac:dyDescent="0.2">
      <c r="A16" s="53">
        <v>1</v>
      </c>
      <c r="B16" s="54">
        <v>2</v>
      </c>
      <c r="C16" s="55">
        <v>3</v>
      </c>
      <c r="D16" s="56">
        <v>4</v>
      </c>
      <c r="E16" s="245">
        <v>5</v>
      </c>
      <c r="F16" s="246"/>
      <c r="G16" s="57">
        <v>6</v>
      </c>
      <c r="H16" s="58">
        <v>7</v>
      </c>
      <c r="I16" s="59">
        <v>8</v>
      </c>
      <c r="J16" s="57">
        <v>9</v>
      </c>
      <c r="K16" s="139" t="s">
        <v>741</v>
      </c>
      <c r="L16" s="59" t="s">
        <v>742</v>
      </c>
      <c r="M16" s="56" t="s">
        <v>743</v>
      </c>
      <c r="N16" s="56">
        <v>13</v>
      </c>
    </row>
    <row r="17" spans="1:14" ht="15" customHeight="1" x14ac:dyDescent="0.2">
      <c r="A17" s="115">
        <v>1</v>
      </c>
      <c r="B17" s="116" t="s">
        <v>532</v>
      </c>
      <c r="C17" s="80">
        <v>20</v>
      </c>
      <c r="D17" s="32" t="s">
        <v>359</v>
      </c>
      <c r="E17" s="31"/>
      <c r="F17" s="33"/>
      <c r="G17" s="34"/>
      <c r="H17" s="35"/>
      <c r="I17" s="36"/>
      <c r="J17" s="37"/>
      <c r="K17" s="177">
        <f>I17*J17</f>
        <v>0</v>
      </c>
      <c r="L17" s="178">
        <f t="shared" ref="L17:L49" si="0">I17+K17</f>
        <v>0</v>
      </c>
      <c r="M17" s="179">
        <f t="shared" ref="M17:M49" si="1">$C17*L17</f>
        <v>0</v>
      </c>
      <c r="N17" s="164"/>
    </row>
    <row r="18" spans="1:14" ht="15" customHeight="1" x14ac:dyDescent="0.2">
      <c r="A18" s="115">
        <v>2</v>
      </c>
      <c r="B18" s="107" t="s">
        <v>512</v>
      </c>
      <c r="C18" s="80">
        <v>70</v>
      </c>
      <c r="D18" s="32" t="s">
        <v>471</v>
      </c>
      <c r="E18" s="31"/>
      <c r="F18" s="33"/>
      <c r="G18" s="34"/>
      <c r="H18" s="35"/>
      <c r="I18" s="36"/>
      <c r="J18" s="37"/>
      <c r="K18" s="177">
        <f t="shared" ref="K18:K22" si="2">I18*J18</f>
        <v>0</v>
      </c>
      <c r="L18" s="178">
        <f t="shared" si="0"/>
        <v>0</v>
      </c>
      <c r="M18" s="179">
        <f t="shared" si="1"/>
        <v>0</v>
      </c>
      <c r="N18" s="165"/>
    </row>
    <row r="19" spans="1:14" ht="15" customHeight="1" x14ac:dyDescent="0.2">
      <c r="A19" s="115">
        <v>3</v>
      </c>
      <c r="B19" s="116" t="s">
        <v>292</v>
      </c>
      <c r="C19" s="80">
        <v>10</v>
      </c>
      <c r="D19" s="32" t="s">
        <v>359</v>
      </c>
      <c r="E19" s="31"/>
      <c r="F19" s="33"/>
      <c r="G19" s="34"/>
      <c r="H19" s="35"/>
      <c r="I19" s="36"/>
      <c r="J19" s="37"/>
      <c r="K19" s="177">
        <f t="shared" si="2"/>
        <v>0</v>
      </c>
      <c r="L19" s="178">
        <f t="shared" si="0"/>
        <v>0</v>
      </c>
      <c r="M19" s="179">
        <f t="shared" si="1"/>
        <v>0</v>
      </c>
      <c r="N19" s="165"/>
    </row>
    <row r="20" spans="1:14" ht="15" customHeight="1" x14ac:dyDescent="0.2">
      <c r="A20" s="115">
        <v>4</v>
      </c>
      <c r="B20" s="116" t="s">
        <v>293</v>
      </c>
      <c r="C20" s="80">
        <v>100</v>
      </c>
      <c r="D20" s="32" t="s">
        <v>310</v>
      </c>
      <c r="E20" s="31"/>
      <c r="F20" s="33"/>
      <c r="G20" s="34"/>
      <c r="H20" s="35"/>
      <c r="I20" s="36"/>
      <c r="J20" s="37"/>
      <c r="K20" s="177">
        <f t="shared" si="2"/>
        <v>0</v>
      </c>
      <c r="L20" s="178">
        <f t="shared" si="0"/>
        <v>0</v>
      </c>
      <c r="M20" s="179">
        <f t="shared" si="1"/>
        <v>0</v>
      </c>
      <c r="N20" s="166"/>
    </row>
    <row r="21" spans="1:14" ht="15" customHeight="1" x14ac:dyDescent="0.2">
      <c r="A21" s="115">
        <v>5</v>
      </c>
      <c r="B21" s="116" t="s">
        <v>304</v>
      </c>
      <c r="C21" s="46">
        <v>40</v>
      </c>
      <c r="D21" s="126" t="s">
        <v>98</v>
      </c>
      <c r="E21" s="31"/>
      <c r="F21" s="33"/>
      <c r="G21" s="34"/>
      <c r="H21" s="35"/>
      <c r="I21" s="36"/>
      <c r="J21" s="37"/>
      <c r="K21" s="177">
        <f t="shared" si="2"/>
        <v>0</v>
      </c>
      <c r="L21" s="178">
        <f t="shared" si="0"/>
        <v>0</v>
      </c>
      <c r="M21" s="179">
        <f t="shared" si="1"/>
        <v>0</v>
      </c>
      <c r="N21" s="165"/>
    </row>
    <row r="22" spans="1:14" ht="15" customHeight="1" x14ac:dyDescent="0.2">
      <c r="A22" s="115">
        <v>6</v>
      </c>
      <c r="B22" s="116" t="s">
        <v>305</v>
      </c>
      <c r="C22" s="46">
        <v>40</v>
      </c>
      <c r="D22" s="32" t="s">
        <v>98</v>
      </c>
      <c r="E22" s="31"/>
      <c r="F22" s="33"/>
      <c r="G22" s="34"/>
      <c r="H22" s="35"/>
      <c r="I22" s="36"/>
      <c r="J22" s="37"/>
      <c r="K22" s="177">
        <f t="shared" si="2"/>
        <v>0</v>
      </c>
      <c r="L22" s="178">
        <f t="shared" si="0"/>
        <v>0</v>
      </c>
      <c r="M22" s="179">
        <f t="shared" si="1"/>
        <v>0</v>
      </c>
      <c r="N22" s="165"/>
    </row>
    <row r="23" spans="1:14" ht="15" customHeight="1" x14ac:dyDescent="0.2">
      <c r="A23" s="115">
        <v>7</v>
      </c>
      <c r="B23" s="117" t="s">
        <v>363</v>
      </c>
      <c r="C23" s="80">
        <v>40</v>
      </c>
      <c r="D23" s="32" t="s">
        <v>98</v>
      </c>
      <c r="E23" s="31"/>
      <c r="F23" s="33"/>
      <c r="G23" s="34"/>
      <c r="H23" s="35"/>
      <c r="I23" s="36"/>
      <c r="J23" s="37"/>
      <c r="K23" s="177">
        <f t="shared" ref="K23:K49" si="3">I23*J23</f>
        <v>0</v>
      </c>
      <c r="L23" s="178">
        <f t="shared" si="0"/>
        <v>0</v>
      </c>
      <c r="M23" s="179">
        <f t="shared" si="1"/>
        <v>0</v>
      </c>
      <c r="N23" s="165"/>
    </row>
    <row r="24" spans="1:14" ht="21.75" customHeight="1" x14ac:dyDescent="0.2">
      <c r="A24" s="115">
        <v>8</v>
      </c>
      <c r="B24" s="142" t="s">
        <v>303</v>
      </c>
      <c r="C24" s="80">
        <v>40</v>
      </c>
      <c r="D24" s="32" t="s">
        <v>98</v>
      </c>
      <c r="E24" s="31"/>
      <c r="F24" s="33"/>
      <c r="G24" s="34"/>
      <c r="H24" s="35"/>
      <c r="I24" s="36"/>
      <c r="J24" s="37"/>
      <c r="K24" s="177">
        <f t="shared" si="3"/>
        <v>0</v>
      </c>
      <c r="L24" s="178">
        <f t="shared" si="0"/>
        <v>0</v>
      </c>
      <c r="M24" s="179">
        <f t="shared" si="1"/>
        <v>0</v>
      </c>
      <c r="N24" s="165"/>
    </row>
    <row r="25" spans="1:14" ht="15" customHeight="1" x14ac:dyDescent="0.2">
      <c r="A25" s="115">
        <v>9</v>
      </c>
      <c r="B25" s="142" t="s">
        <v>513</v>
      </c>
      <c r="C25" s="80">
        <v>20</v>
      </c>
      <c r="D25" s="32" t="s">
        <v>98</v>
      </c>
      <c r="E25" s="31"/>
      <c r="F25" s="33"/>
      <c r="G25" s="34"/>
      <c r="H25" s="35"/>
      <c r="I25" s="36"/>
      <c r="J25" s="37"/>
      <c r="K25" s="177">
        <f t="shared" si="3"/>
        <v>0</v>
      </c>
      <c r="L25" s="178">
        <f t="shared" si="0"/>
        <v>0</v>
      </c>
      <c r="M25" s="179">
        <f t="shared" si="1"/>
        <v>0</v>
      </c>
      <c r="N25" s="165"/>
    </row>
    <row r="26" spans="1:14" ht="15" customHeight="1" x14ac:dyDescent="0.2">
      <c r="A26" s="115">
        <v>10</v>
      </c>
      <c r="B26" s="142" t="s">
        <v>306</v>
      </c>
      <c r="C26" s="80">
        <v>40</v>
      </c>
      <c r="D26" s="32" t="s">
        <v>98</v>
      </c>
      <c r="E26" s="31"/>
      <c r="F26" s="33"/>
      <c r="G26" s="34"/>
      <c r="H26" s="35"/>
      <c r="I26" s="36"/>
      <c r="J26" s="37"/>
      <c r="K26" s="177">
        <f t="shared" si="3"/>
        <v>0</v>
      </c>
      <c r="L26" s="178">
        <f t="shared" si="0"/>
        <v>0</v>
      </c>
      <c r="M26" s="179">
        <f t="shared" si="1"/>
        <v>0</v>
      </c>
      <c r="N26" s="165"/>
    </row>
    <row r="27" spans="1:14" ht="15" customHeight="1" x14ac:dyDescent="0.2">
      <c r="A27" s="115">
        <v>11</v>
      </c>
      <c r="B27" s="142" t="s">
        <v>307</v>
      </c>
      <c r="C27" s="80">
        <v>20</v>
      </c>
      <c r="D27" s="32" t="s">
        <v>98</v>
      </c>
      <c r="E27" s="31"/>
      <c r="F27" s="33"/>
      <c r="G27" s="34"/>
      <c r="H27" s="35"/>
      <c r="I27" s="36"/>
      <c r="J27" s="37"/>
      <c r="K27" s="177">
        <f t="shared" si="3"/>
        <v>0</v>
      </c>
      <c r="L27" s="178">
        <f t="shared" si="0"/>
        <v>0</v>
      </c>
      <c r="M27" s="179">
        <f t="shared" si="1"/>
        <v>0</v>
      </c>
      <c r="N27" s="165"/>
    </row>
    <row r="28" spans="1:14" ht="25.5" customHeight="1" x14ac:dyDescent="0.2">
      <c r="A28" s="115">
        <v>12</v>
      </c>
      <c r="B28" s="142" t="s">
        <v>308</v>
      </c>
      <c r="C28" s="80">
        <v>20</v>
      </c>
      <c r="D28" s="32" t="s">
        <v>98</v>
      </c>
      <c r="E28" s="31"/>
      <c r="F28" s="33"/>
      <c r="G28" s="34"/>
      <c r="H28" s="35"/>
      <c r="I28" s="36"/>
      <c r="J28" s="37"/>
      <c r="K28" s="177">
        <f t="shared" si="3"/>
        <v>0</v>
      </c>
      <c r="L28" s="178">
        <f t="shared" si="0"/>
        <v>0</v>
      </c>
      <c r="M28" s="179">
        <f t="shared" si="1"/>
        <v>0</v>
      </c>
      <c r="N28" s="165"/>
    </row>
    <row r="29" spans="1:14" ht="15" customHeight="1" x14ac:dyDescent="0.2">
      <c r="A29" s="115">
        <v>13</v>
      </c>
      <c r="B29" s="142" t="s">
        <v>294</v>
      </c>
      <c r="C29" s="80">
        <v>100</v>
      </c>
      <c r="D29" s="32" t="s">
        <v>98</v>
      </c>
      <c r="E29" s="31"/>
      <c r="F29" s="33"/>
      <c r="G29" s="34"/>
      <c r="H29" s="35"/>
      <c r="I29" s="36"/>
      <c r="J29" s="37"/>
      <c r="K29" s="177">
        <f t="shared" si="3"/>
        <v>0</v>
      </c>
      <c r="L29" s="178">
        <f t="shared" si="0"/>
        <v>0</v>
      </c>
      <c r="M29" s="179">
        <f t="shared" si="1"/>
        <v>0</v>
      </c>
      <c r="N29" s="165"/>
    </row>
    <row r="30" spans="1:14" ht="24" customHeight="1" x14ac:dyDescent="0.2">
      <c r="A30" s="115">
        <v>14</v>
      </c>
      <c r="B30" s="142" t="s">
        <v>514</v>
      </c>
      <c r="C30" s="80">
        <v>60</v>
      </c>
      <c r="D30" s="32" t="s">
        <v>1</v>
      </c>
      <c r="E30" s="31"/>
      <c r="F30" s="33"/>
      <c r="G30" s="34"/>
      <c r="H30" s="35"/>
      <c r="I30" s="36"/>
      <c r="J30" s="37"/>
      <c r="K30" s="177">
        <f t="shared" si="3"/>
        <v>0</v>
      </c>
      <c r="L30" s="178">
        <f t="shared" si="0"/>
        <v>0</v>
      </c>
      <c r="M30" s="179">
        <f t="shared" si="1"/>
        <v>0</v>
      </c>
      <c r="N30" s="165"/>
    </row>
    <row r="31" spans="1:14" ht="35.25" customHeight="1" x14ac:dyDescent="0.2">
      <c r="A31" s="115">
        <v>15</v>
      </c>
      <c r="B31" s="142" t="s">
        <v>558</v>
      </c>
      <c r="C31" s="80">
        <v>350</v>
      </c>
      <c r="D31" s="32" t="s">
        <v>559</v>
      </c>
      <c r="E31" s="31"/>
      <c r="F31" s="33"/>
      <c r="G31" s="34"/>
      <c r="H31" s="35"/>
      <c r="I31" s="36"/>
      <c r="J31" s="37"/>
      <c r="K31" s="177">
        <f t="shared" si="3"/>
        <v>0</v>
      </c>
      <c r="L31" s="178">
        <f t="shared" si="0"/>
        <v>0</v>
      </c>
      <c r="M31" s="179">
        <f t="shared" si="1"/>
        <v>0</v>
      </c>
      <c r="N31" s="165"/>
    </row>
    <row r="32" spans="1:14" ht="24" customHeight="1" x14ac:dyDescent="0.2">
      <c r="A32" s="115">
        <v>16</v>
      </c>
      <c r="B32" s="142" t="s">
        <v>706</v>
      </c>
      <c r="C32" s="80">
        <v>120</v>
      </c>
      <c r="D32" s="32" t="s">
        <v>98</v>
      </c>
      <c r="E32" s="31"/>
      <c r="F32" s="33"/>
      <c r="G32" s="34"/>
      <c r="H32" s="35"/>
      <c r="I32" s="36"/>
      <c r="J32" s="37"/>
      <c r="K32" s="177">
        <f t="shared" ref="K32" si="4">I32*J32</f>
        <v>0</v>
      </c>
      <c r="L32" s="178">
        <f t="shared" ref="L32" si="5">I32+K32</f>
        <v>0</v>
      </c>
      <c r="M32" s="179">
        <f t="shared" ref="M32" si="6">$C32*L32</f>
        <v>0</v>
      </c>
      <c r="N32" s="165"/>
    </row>
    <row r="33" spans="1:14" ht="35.25" customHeight="1" x14ac:dyDescent="0.2">
      <c r="A33" s="115">
        <v>17</v>
      </c>
      <c r="B33" s="142" t="s">
        <v>690</v>
      </c>
      <c r="C33" s="80">
        <v>40</v>
      </c>
      <c r="D33" s="32" t="s">
        <v>141</v>
      </c>
      <c r="E33" s="31"/>
      <c r="F33" s="33"/>
      <c r="G33" s="34"/>
      <c r="H33" s="35"/>
      <c r="I33" s="36"/>
      <c r="J33" s="37"/>
      <c r="K33" s="177">
        <f t="shared" si="3"/>
        <v>0</v>
      </c>
      <c r="L33" s="178">
        <f t="shared" si="0"/>
        <v>0</v>
      </c>
      <c r="M33" s="179">
        <f t="shared" si="1"/>
        <v>0</v>
      </c>
      <c r="N33" s="165"/>
    </row>
    <row r="34" spans="1:14" ht="21" customHeight="1" x14ac:dyDescent="0.2">
      <c r="A34" s="115">
        <v>18</v>
      </c>
      <c r="B34" s="142" t="s">
        <v>697</v>
      </c>
      <c r="C34" s="46">
        <v>20</v>
      </c>
      <c r="D34" s="32" t="s">
        <v>94</v>
      </c>
      <c r="E34" s="31"/>
      <c r="F34" s="33"/>
      <c r="G34" s="34"/>
      <c r="H34" s="35"/>
      <c r="I34" s="36"/>
      <c r="J34" s="37"/>
      <c r="K34" s="177">
        <f t="shared" si="3"/>
        <v>0</v>
      </c>
      <c r="L34" s="178">
        <f t="shared" si="0"/>
        <v>0</v>
      </c>
      <c r="M34" s="179">
        <f t="shared" si="1"/>
        <v>0</v>
      </c>
      <c r="N34" s="165"/>
    </row>
    <row r="35" spans="1:14" ht="15" customHeight="1" x14ac:dyDescent="0.2">
      <c r="A35" s="115">
        <v>19</v>
      </c>
      <c r="B35" s="142" t="s">
        <v>707</v>
      </c>
      <c r="C35" s="46">
        <v>100</v>
      </c>
      <c r="D35" s="32" t="s">
        <v>98</v>
      </c>
      <c r="E35" s="31"/>
      <c r="F35" s="33"/>
      <c r="G35" s="34"/>
      <c r="H35" s="35"/>
      <c r="I35" s="36"/>
      <c r="J35" s="37"/>
      <c r="K35" s="177">
        <f t="shared" si="3"/>
        <v>0</v>
      </c>
      <c r="L35" s="178">
        <f t="shared" si="0"/>
        <v>0</v>
      </c>
      <c r="M35" s="179">
        <f t="shared" si="1"/>
        <v>0</v>
      </c>
      <c r="N35" s="165"/>
    </row>
    <row r="36" spans="1:14" ht="15" customHeight="1" x14ac:dyDescent="0.2">
      <c r="A36" s="115">
        <v>20</v>
      </c>
      <c r="B36" s="142" t="s">
        <v>708</v>
      </c>
      <c r="C36" s="46">
        <v>40</v>
      </c>
      <c r="D36" s="32" t="s">
        <v>98</v>
      </c>
      <c r="E36" s="31"/>
      <c r="F36" s="33"/>
      <c r="G36" s="34"/>
      <c r="H36" s="35"/>
      <c r="I36" s="36"/>
      <c r="J36" s="37"/>
      <c r="K36" s="177">
        <f t="shared" si="3"/>
        <v>0</v>
      </c>
      <c r="L36" s="178">
        <f t="shared" si="0"/>
        <v>0</v>
      </c>
      <c r="M36" s="179">
        <f t="shared" si="1"/>
        <v>0</v>
      </c>
      <c r="N36" s="165"/>
    </row>
    <row r="37" spans="1:14" ht="24" customHeight="1" x14ac:dyDescent="0.2">
      <c r="A37" s="115">
        <v>21</v>
      </c>
      <c r="B37" s="142" t="s">
        <v>691</v>
      </c>
      <c r="C37" s="80">
        <v>10</v>
      </c>
      <c r="D37" s="32" t="s">
        <v>94</v>
      </c>
      <c r="E37" s="31"/>
      <c r="F37" s="33"/>
      <c r="G37" s="34"/>
      <c r="H37" s="35"/>
      <c r="I37" s="36"/>
      <c r="J37" s="37"/>
      <c r="K37" s="177">
        <f t="shared" si="3"/>
        <v>0</v>
      </c>
      <c r="L37" s="178">
        <f t="shared" si="0"/>
        <v>0</v>
      </c>
      <c r="M37" s="179">
        <f t="shared" si="1"/>
        <v>0</v>
      </c>
      <c r="N37" s="165"/>
    </row>
    <row r="38" spans="1:14" ht="15" customHeight="1" x14ac:dyDescent="0.2">
      <c r="A38" s="115">
        <v>22</v>
      </c>
      <c r="B38" s="142" t="s">
        <v>530</v>
      </c>
      <c r="C38" s="80">
        <v>150</v>
      </c>
      <c r="D38" s="32" t="s">
        <v>534</v>
      </c>
      <c r="E38" s="31"/>
      <c r="F38" s="33"/>
      <c r="G38" s="34"/>
      <c r="H38" s="35"/>
      <c r="I38" s="36"/>
      <c r="J38" s="37"/>
      <c r="K38" s="177">
        <f t="shared" si="3"/>
        <v>0</v>
      </c>
      <c r="L38" s="178">
        <f t="shared" si="0"/>
        <v>0</v>
      </c>
      <c r="M38" s="179">
        <f t="shared" si="1"/>
        <v>0</v>
      </c>
      <c r="N38" s="165"/>
    </row>
    <row r="39" spans="1:14" ht="15" customHeight="1" x14ac:dyDescent="0.2">
      <c r="A39" s="115">
        <v>23</v>
      </c>
      <c r="B39" s="142" t="s">
        <v>692</v>
      </c>
      <c r="C39" s="80">
        <v>200</v>
      </c>
      <c r="D39" s="32" t="s">
        <v>534</v>
      </c>
      <c r="E39" s="31"/>
      <c r="F39" s="33"/>
      <c r="G39" s="34"/>
      <c r="H39" s="35"/>
      <c r="I39" s="36"/>
      <c r="J39" s="37"/>
      <c r="K39" s="177">
        <f t="shared" si="3"/>
        <v>0</v>
      </c>
      <c r="L39" s="178">
        <f t="shared" si="0"/>
        <v>0</v>
      </c>
      <c r="M39" s="179">
        <f t="shared" si="1"/>
        <v>0</v>
      </c>
      <c r="N39" s="165"/>
    </row>
    <row r="40" spans="1:14" ht="24.75" customHeight="1" x14ac:dyDescent="0.2">
      <c r="A40" s="115">
        <v>24</v>
      </c>
      <c r="B40" s="142" t="s">
        <v>515</v>
      </c>
      <c r="C40" s="80">
        <v>50</v>
      </c>
      <c r="D40" s="32" t="s">
        <v>100</v>
      </c>
      <c r="E40" s="31"/>
      <c r="F40" s="33"/>
      <c r="G40" s="34"/>
      <c r="H40" s="35"/>
      <c r="I40" s="36"/>
      <c r="J40" s="37"/>
      <c r="K40" s="177">
        <f t="shared" si="3"/>
        <v>0</v>
      </c>
      <c r="L40" s="178">
        <f t="shared" si="0"/>
        <v>0</v>
      </c>
      <c r="M40" s="179">
        <f t="shared" si="1"/>
        <v>0</v>
      </c>
      <c r="N40" s="165"/>
    </row>
    <row r="41" spans="1:14" ht="22.5" customHeight="1" x14ac:dyDescent="0.2">
      <c r="A41" s="115">
        <v>25</v>
      </c>
      <c r="B41" s="142" t="s">
        <v>571</v>
      </c>
      <c r="C41" s="80">
        <v>500</v>
      </c>
      <c r="D41" s="32" t="s">
        <v>98</v>
      </c>
      <c r="E41" s="31"/>
      <c r="F41" s="33"/>
      <c r="G41" s="34"/>
      <c r="H41" s="35"/>
      <c r="I41" s="36"/>
      <c r="J41" s="37"/>
      <c r="K41" s="177">
        <f t="shared" si="3"/>
        <v>0</v>
      </c>
      <c r="L41" s="178">
        <f t="shared" si="0"/>
        <v>0</v>
      </c>
      <c r="M41" s="179">
        <f t="shared" si="1"/>
        <v>0</v>
      </c>
      <c r="N41" s="165"/>
    </row>
    <row r="42" spans="1:14" ht="15" customHeight="1" x14ac:dyDescent="0.2">
      <c r="A42" s="115">
        <v>26</v>
      </c>
      <c r="B42" s="142" t="s">
        <v>535</v>
      </c>
      <c r="C42" s="80">
        <v>50</v>
      </c>
      <c r="D42" s="32" t="s">
        <v>94</v>
      </c>
      <c r="E42" s="31"/>
      <c r="F42" s="33"/>
      <c r="G42" s="34"/>
      <c r="H42" s="35"/>
      <c r="I42" s="36"/>
      <c r="J42" s="37"/>
      <c r="K42" s="177">
        <f t="shared" si="3"/>
        <v>0</v>
      </c>
      <c r="L42" s="178">
        <f t="shared" si="0"/>
        <v>0</v>
      </c>
      <c r="M42" s="179">
        <f t="shared" si="1"/>
        <v>0</v>
      </c>
      <c r="N42" s="165"/>
    </row>
    <row r="43" spans="1:14" ht="15" customHeight="1" x14ac:dyDescent="0.2">
      <c r="A43" s="115">
        <v>27</v>
      </c>
      <c r="B43" s="142" t="s">
        <v>536</v>
      </c>
      <c r="C43" s="80">
        <v>10</v>
      </c>
      <c r="D43" s="32" t="s">
        <v>101</v>
      </c>
      <c r="E43" s="31"/>
      <c r="F43" s="33"/>
      <c r="G43" s="34"/>
      <c r="H43" s="35"/>
      <c r="I43" s="36"/>
      <c r="J43" s="37"/>
      <c r="K43" s="177">
        <f t="shared" si="3"/>
        <v>0</v>
      </c>
      <c r="L43" s="178">
        <f t="shared" si="0"/>
        <v>0</v>
      </c>
      <c r="M43" s="179">
        <f t="shared" si="1"/>
        <v>0</v>
      </c>
      <c r="N43" s="165"/>
    </row>
    <row r="44" spans="1:14" ht="15" customHeight="1" x14ac:dyDescent="0.2">
      <c r="A44" s="115">
        <v>28</v>
      </c>
      <c r="B44" s="142" t="s">
        <v>693</v>
      </c>
      <c r="C44" s="80">
        <v>50</v>
      </c>
      <c r="D44" s="32" t="s">
        <v>313</v>
      </c>
      <c r="E44" s="31"/>
      <c r="F44" s="33"/>
      <c r="G44" s="34"/>
      <c r="H44" s="35"/>
      <c r="I44" s="36"/>
      <c r="J44" s="37"/>
      <c r="K44" s="177">
        <f t="shared" si="3"/>
        <v>0</v>
      </c>
      <c r="L44" s="178">
        <f t="shared" si="0"/>
        <v>0</v>
      </c>
      <c r="M44" s="179">
        <f t="shared" si="1"/>
        <v>0</v>
      </c>
      <c r="N44" s="165"/>
    </row>
    <row r="45" spans="1:14" ht="15" customHeight="1" x14ac:dyDescent="0.2">
      <c r="A45" s="115">
        <v>29</v>
      </c>
      <c r="B45" s="142" t="s">
        <v>295</v>
      </c>
      <c r="C45" s="80">
        <v>30</v>
      </c>
      <c r="D45" s="32" t="s">
        <v>102</v>
      </c>
      <c r="E45" s="31"/>
      <c r="F45" s="33"/>
      <c r="G45" s="34"/>
      <c r="H45" s="35"/>
      <c r="I45" s="36"/>
      <c r="J45" s="37"/>
      <c r="K45" s="177">
        <f t="shared" si="3"/>
        <v>0</v>
      </c>
      <c r="L45" s="178">
        <f t="shared" si="0"/>
        <v>0</v>
      </c>
      <c r="M45" s="179">
        <f t="shared" si="1"/>
        <v>0</v>
      </c>
      <c r="N45" s="165"/>
    </row>
    <row r="46" spans="1:14" ht="15" customHeight="1" x14ac:dyDescent="0.2">
      <c r="A46" s="115">
        <v>30</v>
      </c>
      <c r="B46" s="142" t="s">
        <v>296</v>
      </c>
      <c r="C46" s="80">
        <v>10</v>
      </c>
      <c r="D46" s="32" t="s">
        <v>102</v>
      </c>
      <c r="E46" s="31"/>
      <c r="F46" s="33"/>
      <c r="G46" s="34"/>
      <c r="H46" s="35"/>
      <c r="I46" s="36"/>
      <c r="J46" s="37"/>
      <c r="K46" s="177">
        <f>I46*J46</f>
        <v>0</v>
      </c>
      <c r="L46" s="178">
        <f>I46+K46</f>
        <v>0</v>
      </c>
      <c r="M46" s="179">
        <f>$C46*L46</f>
        <v>0</v>
      </c>
      <c r="N46" s="165"/>
    </row>
    <row r="47" spans="1:14" ht="15" customHeight="1" x14ac:dyDescent="0.2">
      <c r="A47" s="115">
        <v>31</v>
      </c>
      <c r="B47" s="142" t="s">
        <v>516</v>
      </c>
      <c r="C47" s="80">
        <v>50</v>
      </c>
      <c r="D47" s="32" t="s">
        <v>698</v>
      </c>
      <c r="E47" s="31"/>
      <c r="F47" s="33"/>
      <c r="G47" s="34"/>
      <c r="H47" s="35"/>
      <c r="I47" s="36"/>
      <c r="J47" s="37"/>
      <c r="K47" s="177">
        <f>I47*J47</f>
        <v>0</v>
      </c>
      <c r="L47" s="178">
        <f>I47+K47</f>
        <v>0</v>
      </c>
      <c r="M47" s="179">
        <f>$C47*L47</f>
        <v>0</v>
      </c>
      <c r="N47" s="165"/>
    </row>
    <row r="48" spans="1:14" ht="35.25" customHeight="1" x14ac:dyDescent="0.2">
      <c r="A48" s="115">
        <v>32</v>
      </c>
      <c r="B48" s="142" t="s">
        <v>699</v>
      </c>
      <c r="C48" s="80">
        <v>200</v>
      </c>
      <c r="D48" s="32" t="s">
        <v>91</v>
      </c>
      <c r="E48" s="31"/>
      <c r="F48" s="33"/>
      <c r="G48" s="34"/>
      <c r="H48" s="35"/>
      <c r="I48" s="36"/>
      <c r="J48" s="37"/>
      <c r="K48" s="177">
        <f t="shared" si="3"/>
        <v>0</v>
      </c>
      <c r="L48" s="178">
        <f t="shared" si="0"/>
        <v>0</v>
      </c>
      <c r="M48" s="179">
        <f t="shared" si="1"/>
        <v>0</v>
      </c>
      <c r="N48" s="165"/>
    </row>
    <row r="49" spans="1:14" ht="22.5" customHeight="1" x14ac:dyDescent="0.2">
      <c r="A49" s="115">
        <v>33</v>
      </c>
      <c r="B49" s="142" t="s">
        <v>517</v>
      </c>
      <c r="C49" s="80">
        <v>120</v>
      </c>
      <c r="D49" s="32" t="s">
        <v>700</v>
      </c>
      <c r="E49" s="31"/>
      <c r="F49" s="33"/>
      <c r="G49" s="34"/>
      <c r="H49" s="35"/>
      <c r="I49" s="36"/>
      <c r="J49" s="37"/>
      <c r="K49" s="177">
        <f t="shared" si="3"/>
        <v>0</v>
      </c>
      <c r="L49" s="178">
        <f t="shared" si="0"/>
        <v>0</v>
      </c>
      <c r="M49" s="179">
        <f t="shared" si="1"/>
        <v>0</v>
      </c>
      <c r="N49" s="165"/>
    </row>
    <row r="50" spans="1:14" ht="32.25" customHeight="1" x14ac:dyDescent="0.2">
      <c r="A50" s="115">
        <v>34</v>
      </c>
      <c r="B50" s="142" t="s">
        <v>518</v>
      </c>
      <c r="C50" s="80">
        <v>900</v>
      </c>
      <c r="D50" s="32" t="s">
        <v>98</v>
      </c>
      <c r="E50" s="31"/>
      <c r="F50" s="33"/>
      <c r="G50" s="34"/>
      <c r="H50" s="35"/>
      <c r="I50" s="36"/>
      <c r="J50" s="37"/>
      <c r="K50" s="177">
        <f>I50*J50</f>
        <v>0</v>
      </c>
      <c r="L50" s="178">
        <f t="shared" ref="L50:L66" si="7">I50+K50</f>
        <v>0</v>
      </c>
      <c r="M50" s="179">
        <f t="shared" ref="M50:M66" si="8">$C50*L50</f>
        <v>0</v>
      </c>
      <c r="N50" s="165"/>
    </row>
    <row r="51" spans="1:14" ht="15" customHeight="1" x14ac:dyDescent="0.2">
      <c r="A51" s="115">
        <v>35</v>
      </c>
      <c r="B51" s="142" t="s">
        <v>519</v>
      </c>
      <c r="C51" s="80">
        <v>120</v>
      </c>
      <c r="D51" s="32" t="s">
        <v>98</v>
      </c>
      <c r="E51" s="31"/>
      <c r="F51" s="33"/>
      <c r="G51" s="34"/>
      <c r="H51" s="35"/>
      <c r="I51" s="36"/>
      <c r="J51" s="37"/>
      <c r="K51" s="177">
        <f t="shared" ref="K51:K54" si="9">I51*J51</f>
        <v>0</v>
      </c>
      <c r="L51" s="178">
        <f t="shared" si="7"/>
        <v>0</v>
      </c>
      <c r="M51" s="179">
        <f t="shared" si="8"/>
        <v>0</v>
      </c>
      <c r="N51" s="165"/>
    </row>
    <row r="52" spans="1:14" ht="15" customHeight="1" x14ac:dyDescent="0.2">
      <c r="A52" s="115">
        <v>36</v>
      </c>
      <c r="B52" s="142" t="s">
        <v>309</v>
      </c>
      <c r="C52" s="80">
        <v>20</v>
      </c>
      <c r="D52" s="32" t="s">
        <v>107</v>
      </c>
      <c r="E52" s="31"/>
      <c r="F52" s="33"/>
      <c r="G52" s="34"/>
      <c r="H52" s="35"/>
      <c r="I52" s="36"/>
      <c r="J52" s="37"/>
      <c r="K52" s="177">
        <f t="shared" si="9"/>
        <v>0</v>
      </c>
      <c r="L52" s="178">
        <f t="shared" si="7"/>
        <v>0</v>
      </c>
      <c r="M52" s="179">
        <f t="shared" si="8"/>
        <v>0</v>
      </c>
      <c r="N52" s="165"/>
    </row>
    <row r="53" spans="1:14" ht="21" customHeight="1" x14ac:dyDescent="0.2">
      <c r="A53" s="115">
        <v>37</v>
      </c>
      <c r="B53" s="142" t="s">
        <v>520</v>
      </c>
      <c r="C53" s="80">
        <v>100</v>
      </c>
      <c r="D53" s="32" t="s">
        <v>534</v>
      </c>
      <c r="E53" s="31"/>
      <c r="F53" s="33"/>
      <c r="G53" s="34"/>
      <c r="H53" s="35"/>
      <c r="I53" s="36"/>
      <c r="J53" s="37"/>
      <c r="K53" s="177">
        <f t="shared" si="9"/>
        <v>0</v>
      </c>
      <c r="L53" s="178">
        <f t="shared" si="7"/>
        <v>0</v>
      </c>
      <c r="M53" s="179">
        <f t="shared" si="8"/>
        <v>0</v>
      </c>
      <c r="N53" s="165"/>
    </row>
    <row r="54" spans="1:14" ht="15" customHeight="1" x14ac:dyDescent="0.2">
      <c r="A54" s="115">
        <v>38</v>
      </c>
      <c r="B54" s="142" t="s">
        <v>297</v>
      </c>
      <c r="C54" s="46">
        <v>20</v>
      </c>
      <c r="D54" s="32" t="s">
        <v>311</v>
      </c>
      <c r="E54" s="31"/>
      <c r="F54" s="33"/>
      <c r="G54" s="34"/>
      <c r="H54" s="35"/>
      <c r="I54" s="36"/>
      <c r="J54" s="37"/>
      <c r="K54" s="177">
        <f t="shared" si="9"/>
        <v>0</v>
      </c>
      <c r="L54" s="178">
        <f t="shared" si="7"/>
        <v>0</v>
      </c>
      <c r="M54" s="179">
        <f t="shared" si="8"/>
        <v>0</v>
      </c>
      <c r="N54" s="165"/>
    </row>
    <row r="55" spans="1:14" ht="15" customHeight="1" x14ac:dyDescent="0.2">
      <c r="A55" s="115">
        <v>39</v>
      </c>
      <c r="B55" s="142" t="s">
        <v>521</v>
      </c>
      <c r="C55" s="80">
        <v>80</v>
      </c>
      <c r="D55" s="32" t="s">
        <v>98</v>
      </c>
      <c r="E55" s="31"/>
      <c r="F55" s="33"/>
      <c r="G55" s="34"/>
      <c r="H55" s="35"/>
      <c r="I55" s="36"/>
      <c r="J55" s="37"/>
      <c r="K55" s="177">
        <f>I55*J55</f>
        <v>0</v>
      </c>
      <c r="L55" s="178">
        <f t="shared" si="7"/>
        <v>0</v>
      </c>
      <c r="M55" s="179">
        <f t="shared" si="8"/>
        <v>0</v>
      </c>
      <c r="N55" s="165"/>
    </row>
    <row r="56" spans="1:14" ht="15" customHeight="1" x14ac:dyDescent="0.2">
      <c r="A56" s="115">
        <v>40</v>
      </c>
      <c r="B56" s="142" t="s">
        <v>365</v>
      </c>
      <c r="C56" s="80">
        <v>35</v>
      </c>
      <c r="D56" s="32" t="s">
        <v>366</v>
      </c>
      <c r="E56" s="31"/>
      <c r="F56" s="33"/>
      <c r="G56" s="34"/>
      <c r="H56" s="35"/>
      <c r="I56" s="36"/>
      <c r="J56" s="37"/>
      <c r="K56" s="177">
        <f t="shared" ref="K56:K60" si="10">I56*J56</f>
        <v>0</v>
      </c>
      <c r="L56" s="178">
        <f t="shared" si="7"/>
        <v>0</v>
      </c>
      <c r="M56" s="179">
        <f t="shared" si="8"/>
        <v>0</v>
      </c>
      <c r="N56" s="165"/>
    </row>
    <row r="57" spans="1:14" ht="15" customHeight="1" x14ac:dyDescent="0.2">
      <c r="A57" s="115">
        <v>41</v>
      </c>
      <c r="B57" s="142" t="s">
        <v>695</v>
      </c>
      <c r="C57" s="80">
        <v>800</v>
      </c>
      <c r="D57" s="32" t="s">
        <v>92</v>
      </c>
      <c r="E57" s="31"/>
      <c r="F57" s="33"/>
      <c r="G57" s="34"/>
      <c r="H57" s="35"/>
      <c r="I57" s="36"/>
      <c r="J57" s="37"/>
      <c r="K57" s="177">
        <f t="shared" si="10"/>
        <v>0</v>
      </c>
      <c r="L57" s="178">
        <f t="shared" si="7"/>
        <v>0</v>
      </c>
      <c r="M57" s="179">
        <f t="shared" si="8"/>
        <v>0</v>
      </c>
      <c r="N57" s="165"/>
    </row>
    <row r="58" spans="1:14" ht="15" customHeight="1" x14ac:dyDescent="0.2">
      <c r="A58" s="115">
        <v>42</v>
      </c>
      <c r="B58" s="142" t="s">
        <v>298</v>
      </c>
      <c r="C58" s="80">
        <v>10</v>
      </c>
      <c r="D58" s="32" t="s">
        <v>312</v>
      </c>
      <c r="E58" s="31"/>
      <c r="F58" s="33"/>
      <c r="G58" s="34"/>
      <c r="H58" s="35"/>
      <c r="I58" s="36"/>
      <c r="J58" s="37"/>
      <c r="K58" s="177">
        <f t="shared" si="10"/>
        <v>0</v>
      </c>
      <c r="L58" s="178">
        <f t="shared" si="7"/>
        <v>0</v>
      </c>
      <c r="M58" s="179">
        <f t="shared" si="8"/>
        <v>0</v>
      </c>
      <c r="N58" s="165"/>
    </row>
    <row r="59" spans="1:14" ht="15" customHeight="1" x14ac:dyDescent="0.2">
      <c r="A59" s="115">
        <v>43</v>
      </c>
      <c r="B59" s="142" t="s">
        <v>702</v>
      </c>
      <c r="C59" s="46">
        <v>70</v>
      </c>
      <c r="D59" s="32" t="s">
        <v>701</v>
      </c>
      <c r="E59" s="31"/>
      <c r="F59" s="33"/>
      <c r="G59" s="34"/>
      <c r="H59" s="35"/>
      <c r="I59" s="36"/>
      <c r="J59" s="37"/>
      <c r="K59" s="177">
        <f t="shared" si="10"/>
        <v>0</v>
      </c>
      <c r="L59" s="178">
        <f t="shared" si="7"/>
        <v>0</v>
      </c>
      <c r="M59" s="179">
        <f t="shared" si="8"/>
        <v>0</v>
      </c>
      <c r="N59" s="165"/>
    </row>
    <row r="60" spans="1:14" ht="15" customHeight="1" x14ac:dyDescent="0.2">
      <c r="A60" s="115">
        <v>44</v>
      </c>
      <c r="B60" s="142" t="s">
        <v>299</v>
      </c>
      <c r="C60" s="46">
        <v>10</v>
      </c>
      <c r="D60" s="32" t="s">
        <v>98</v>
      </c>
      <c r="E60" s="31"/>
      <c r="F60" s="33"/>
      <c r="G60" s="34"/>
      <c r="H60" s="35"/>
      <c r="I60" s="36"/>
      <c r="J60" s="37"/>
      <c r="K60" s="177">
        <f t="shared" si="10"/>
        <v>0</v>
      </c>
      <c r="L60" s="178">
        <f t="shared" si="7"/>
        <v>0</v>
      </c>
      <c r="M60" s="179">
        <f t="shared" si="8"/>
        <v>0</v>
      </c>
      <c r="N60" s="165"/>
    </row>
    <row r="61" spans="1:14" ht="15" customHeight="1" x14ac:dyDescent="0.2">
      <c r="A61" s="115">
        <v>45</v>
      </c>
      <c r="B61" s="142" t="s">
        <v>300</v>
      </c>
      <c r="C61" s="80">
        <v>20</v>
      </c>
      <c r="D61" s="32" t="s">
        <v>98</v>
      </c>
      <c r="E61" s="31"/>
      <c r="F61" s="33"/>
      <c r="G61" s="34"/>
      <c r="H61" s="35"/>
      <c r="I61" s="36"/>
      <c r="J61" s="37"/>
      <c r="K61" s="177">
        <f>I61*J61</f>
        <v>0</v>
      </c>
      <c r="L61" s="178">
        <f t="shared" si="7"/>
        <v>0</v>
      </c>
      <c r="M61" s="179">
        <f t="shared" si="8"/>
        <v>0</v>
      </c>
      <c r="N61" s="165"/>
    </row>
    <row r="62" spans="1:14" ht="25.5" customHeight="1" x14ac:dyDescent="0.2">
      <c r="A62" s="115">
        <v>46</v>
      </c>
      <c r="B62" s="142" t="s">
        <v>523</v>
      </c>
      <c r="C62" s="80">
        <v>30</v>
      </c>
      <c r="D62" s="32" t="s">
        <v>98</v>
      </c>
      <c r="E62" s="31"/>
      <c r="F62" s="33"/>
      <c r="G62" s="34"/>
      <c r="H62" s="35"/>
      <c r="I62" s="36"/>
      <c r="J62" s="37"/>
      <c r="K62" s="177">
        <f t="shared" ref="K62:K66" si="11">I62*J62</f>
        <v>0</v>
      </c>
      <c r="L62" s="178">
        <f t="shared" si="7"/>
        <v>0</v>
      </c>
      <c r="M62" s="179">
        <f t="shared" si="8"/>
        <v>0</v>
      </c>
      <c r="N62" s="165"/>
    </row>
    <row r="63" spans="1:14" ht="22.5" customHeight="1" x14ac:dyDescent="0.2">
      <c r="A63" s="115">
        <v>47</v>
      </c>
      <c r="B63" s="142" t="s">
        <v>524</v>
      </c>
      <c r="C63" s="80">
        <v>30</v>
      </c>
      <c r="D63" s="32" t="s">
        <v>98</v>
      </c>
      <c r="E63" s="31"/>
      <c r="F63" s="33"/>
      <c r="G63" s="34"/>
      <c r="H63" s="35"/>
      <c r="I63" s="36"/>
      <c r="J63" s="37"/>
      <c r="K63" s="177">
        <f t="shared" si="11"/>
        <v>0</v>
      </c>
      <c r="L63" s="178">
        <f t="shared" si="7"/>
        <v>0</v>
      </c>
      <c r="M63" s="179">
        <f t="shared" si="8"/>
        <v>0</v>
      </c>
      <c r="N63" s="165"/>
    </row>
    <row r="64" spans="1:14" ht="24.75" customHeight="1" x14ac:dyDescent="0.2">
      <c r="A64" s="115">
        <v>48</v>
      </c>
      <c r="B64" s="142" t="s">
        <v>522</v>
      </c>
      <c r="C64" s="80">
        <v>30</v>
      </c>
      <c r="D64" s="32" t="s">
        <v>98</v>
      </c>
      <c r="E64" s="31"/>
      <c r="F64" s="33"/>
      <c r="G64" s="34"/>
      <c r="H64" s="35"/>
      <c r="I64" s="36"/>
      <c r="J64" s="37"/>
      <c r="K64" s="177">
        <f t="shared" si="11"/>
        <v>0</v>
      </c>
      <c r="L64" s="178">
        <f t="shared" si="7"/>
        <v>0</v>
      </c>
      <c r="M64" s="179">
        <f t="shared" si="8"/>
        <v>0</v>
      </c>
      <c r="N64" s="165"/>
    </row>
    <row r="65" spans="1:14" ht="15" customHeight="1" x14ac:dyDescent="0.2">
      <c r="A65" s="115">
        <v>49</v>
      </c>
      <c r="B65" s="142" t="s">
        <v>533</v>
      </c>
      <c r="C65" s="46">
        <v>70</v>
      </c>
      <c r="D65" s="32" t="s">
        <v>534</v>
      </c>
      <c r="E65" s="31"/>
      <c r="F65" s="33"/>
      <c r="G65" s="34"/>
      <c r="H65" s="35"/>
      <c r="I65" s="36"/>
      <c r="J65" s="37"/>
      <c r="K65" s="177">
        <f t="shared" si="11"/>
        <v>0</v>
      </c>
      <c r="L65" s="178">
        <f t="shared" si="7"/>
        <v>0</v>
      </c>
      <c r="M65" s="179">
        <f t="shared" si="8"/>
        <v>0</v>
      </c>
      <c r="N65" s="165"/>
    </row>
    <row r="66" spans="1:14" ht="15" customHeight="1" x14ac:dyDescent="0.2">
      <c r="A66" s="115">
        <v>50</v>
      </c>
      <c r="B66" s="142" t="s">
        <v>525</v>
      </c>
      <c r="C66" s="46">
        <v>50</v>
      </c>
      <c r="D66" s="32" t="s">
        <v>100</v>
      </c>
      <c r="E66" s="31"/>
      <c r="F66" s="33"/>
      <c r="G66" s="34"/>
      <c r="H66" s="35"/>
      <c r="I66" s="36"/>
      <c r="J66" s="37"/>
      <c r="K66" s="177">
        <f t="shared" si="11"/>
        <v>0</v>
      </c>
      <c r="L66" s="178">
        <f t="shared" si="7"/>
        <v>0</v>
      </c>
      <c r="M66" s="179">
        <f t="shared" si="8"/>
        <v>0</v>
      </c>
      <c r="N66" s="165"/>
    </row>
    <row r="67" spans="1:14" ht="15" customHeight="1" x14ac:dyDescent="0.2">
      <c r="A67" s="115">
        <v>51</v>
      </c>
      <c r="B67" s="142" t="s">
        <v>526</v>
      </c>
      <c r="C67" s="46">
        <v>200</v>
      </c>
      <c r="D67" s="32" t="s">
        <v>98</v>
      </c>
      <c r="E67" s="31"/>
      <c r="F67" s="33"/>
      <c r="G67" s="34"/>
      <c r="H67" s="35"/>
      <c r="I67" s="36"/>
      <c r="J67" s="37"/>
      <c r="K67" s="177">
        <f t="shared" ref="K67" si="12">I67*J67</f>
        <v>0</v>
      </c>
      <c r="L67" s="178">
        <f t="shared" ref="L67" si="13">I67+K67</f>
        <v>0</v>
      </c>
      <c r="M67" s="179">
        <f t="shared" ref="M67" si="14">$C67*L67</f>
        <v>0</v>
      </c>
      <c r="N67" s="165"/>
    </row>
    <row r="68" spans="1:14" ht="15" customHeight="1" x14ac:dyDescent="0.2">
      <c r="A68" s="115">
        <v>52</v>
      </c>
      <c r="B68" s="142" t="s">
        <v>696</v>
      </c>
      <c r="C68" s="80">
        <v>600</v>
      </c>
      <c r="D68" s="32" t="s">
        <v>98</v>
      </c>
      <c r="E68" s="31"/>
      <c r="F68" s="33"/>
      <c r="G68" s="34"/>
      <c r="H68" s="35"/>
      <c r="I68" s="36"/>
      <c r="J68" s="37"/>
      <c r="K68" s="177">
        <f t="shared" ref="K68:K71" si="15">I68*J68</f>
        <v>0</v>
      </c>
      <c r="L68" s="178">
        <f t="shared" ref="L68:L71" si="16">I68+K68</f>
        <v>0</v>
      </c>
      <c r="M68" s="179">
        <f t="shared" ref="M68:M71" si="17">$C68*L68</f>
        <v>0</v>
      </c>
      <c r="N68" s="165"/>
    </row>
    <row r="69" spans="1:14" ht="15" customHeight="1" x14ac:dyDescent="0.2">
      <c r="A69" s="115">
        <v>53</v>
      </c>
      <c r="B69" s="142" t="s">
        <v>709</v>
      </c>
      <c r="C69" s="80">
        <v>140</v>
      </c>
      <c r="D69" s="32" t="s">
        <v>534</v>
      </c>
      <c r="E69" s="31"/>
      <c r="F69" s="33"/>
      <c r="G69" s="34"/>
      <c r="H69" s="35"/>
      <c r="I69" s="36"/>
      <c r="J69" s="37"/>
      <c r="K69" s="177">
        <f t="shared" si="15"/>
        <v>0</v>
      </c>
      <c r="L69" s="178">
        <f t="shared" si="16"/>
        <v>0</v>
      </c>
      <c r="M69" s="179">
        <f t="shared" si="17"/>
        <v>0</v>
      </c>
      <c r="N69" s="165"/>
    </row>
    <row r="70" spans="1:14" ht="21" customHeight="1" x14ac:dyDescent="0.2">
      <c r="A70" s="115">
        <v>54</v>
      </c>
      <c r="B70" s="142" t="s">
        <v>527</v>
      </c>
      <c r="C70" s="46">
        <v>1500</v>
      </c>
      <c r="D70" s="32" t="s">
        <v>98</v>
      </c>
      <c r="E70" s="31"/>
      <c r="F70" s="33"/>
      <c r="G70" s="34"/>
      <c r="H70" s="35"/>
      <c r="I70" s="36"/>
      <c r="J70" s="37"/>
      <c r="K70" s="177">
        <f t="shared" si="15"/>
        <v>0</v>
      </c>
      <c r="L70" s="178">
        <f t="shared" si="16"/>
        <v>0</v>
      </c>
      <c r="M70" s="179">
        <f t="shared" si="17"/>
        <v>0</v>
      </c>
      <c r="N70" s="165"/>
    </row>
    <row r="71" spans="1:14" ht="22.5" customHeight="1" x14ac:dyDescent="0.2">
      <c r="A71" s="115">
        <v>55</v>
      </c>
      <c r="B71" s="142" t="s">
        <v>302</v>
      </c>
      <c r="C71" s="46">
        <v>20</v>
      </c>
      <c r="D71" s="32" t="s">
        <v>534</v>
      </c>
      <c r="E71" s="31"/>
      <c r="F71" s="33"/>
      <c r="G71" s="34"/>
      <c r="H71" s="35"/>
      <c r="I71" s="36"/>
      <c r="J71" s="37"/>
      <c r="K71" s="177">
        <f t="shared" si="15"/>
        <v>0</v>
      </c>
      <c r="L71" s="178">
        <f t="shared" si="16"/>
        <v>0</v>
      </c>
      <c r="M71" s="179">
        <f t="shared" si="17"/>
        <v>0</v>
      </c>
      <c r="N71" s="165"/>
    </row>
    <row r="72" spans="1:14" ht="15" customHeight="1" x14ac:dyDescent="0.2">
      <c r="A72" s="115">
        <v>56</v>
      </c>
      <c r="B72" s="142" t="s">
        <v>301</v>
      </c>
      <c r="C72" s="80">
        <v>20</v>
      </c>
      <c r="D72" s="32" t="s">
        <v>101</v>
      </c>
      <c r="E72" s="31"/>
      <c r="F72" s="33"/>
      <c r="G72" s="34"/>
      <c r="H72" s="35"/>
      <c r="I72" s="36"/>
      <c r="J72" s="37"/>
      <c r="K72" s="177">
        <f>I72*J72</f>
        <v>0</v>
      </c>
      <c r="L72" s="178">
        <f t="shared" ref="L72:L73" si="18">I72+K72</f>
        <v>0</v>
      </c>
      <c r="M72" s="179">
        <f t="shared" ref="M72:M73" si="19">$C72*L72</f>
        <v>0</v>
      </c>
      <c r="N72" s="165"/>
    </row>
    <row r="73" spans="1:14" ht="15" customHeight="1" x14ac:dyDescent="0.2">
      <c r="A73" s="115">
        <v>57</v>
      </c>
      <c r="B73" s="142" t="s">
        <v>528</v>
      </c>
      <c r="C73" s="80">
        <v>20</v>
      </c>
      <c r="D73" s="32" t="s">
        <v>98</v>
      </c>
      <c r="E73" s="31"/>
      <c r="F73" s="33"/>
      <c r="G73" s="34"/>
      <c r="H73" s="35"/>
      <c r="I73" s="36"/>
      <c r="J73" s="37"/>
      <c r="K73" s="177">
        <f>I73*J73</f>
        <v>0</v>
      </c>
      <c r="L73" s="178">
        <f t="shared" si="18"/>
        <v>0</v>
      </c>
      <c r="M73" s="179">
        <f t="shared" si="19"/>
        <v>0</v>
      </c>
      <c r="N73" s="165"/>
    </row>
    <row r="74" spans="1:14" ht="15" customHeight="1" x14ac:dyDescent="0.2">
      <c r="A74" s="115">
        <v>58</v>
      </c>
      <c r="B74" s="142" t="s">
        <v>531</v>
      </c>
      <c r="C74" s="80">
        <v>8</v>
      </c>
      <c r="D74" s="32" t="s">
        <v>102</v>
      </c>
      <c r="E74" s="31"/>
      <c r="F74" s="33"/>
      <c r="G74" s="34"/>
      <c r="H74" s="35"/>
      <c r="I74" s="36"/>
      <c r="J74" s="37"/>
      <c r="K74" s="177">
        <f>I74*J74</f>
        <v>0</v>
      </c>
      <c r="L74" s="178">
        <f t="shared" ref="L74:L77" si="20">I74+K74</f>
        <v>0</v>
      </c>
      <c r="M74" s="179">
        <f t="shared" ref="M74:M77" si="21">$C74*L74</f>
        <v>0</v>
      </c>
      <c r="N74" s="165"/>
    </row>
    <row r="75" spans="1:14" ht="26.25" customHeight="1" x14ac:dyDescent="0.2">
      <c r="A75" s="115">
        <v>59</v>
      </c>
      <c r="B75" s="142" t="s">
        <v>689</v>
      </c>
      <c r="C75" s="80">
        <v>8</v>
      </c>
      <c r="D75" s="32" t="s">
        <v>102</v>
      </c>
      <c r="E75" s="31"/>
      <c r="F75" s="33"/>
      <c r="G75" s="34"/>
      <c r="H75" s="35"/>
      <c r="I75" s="36"/>
      <c r="J75" s="37"/>
      <c r="K75" s="177">
        <f>I75*J75</f>
        <v>0</v>
      </c>
      <c r="L75" s="178">
        <f t="shared" si="20"/>
        <v>0</v>
      </c>
      <c r="M75" s="179">
        <f t="shared" si="21"/>
        <v>0</v>
      </c>
      <c r="N75" s="165"/>
    </row>
    <row r="76" spans="1:14" ht="15" customHeight="1" x14ac:dyDescent="0.2">
      <c r="A76" s="115">
        <v>60</v>
      </c>
      <c r="B76" s="142" t="s">
        <v>694</v>
      </c>
      <c r="C76" s="80">
        <v>100</v>
      </c>
      <c r="D76" s="32" t="s">
        <v>98</v>
      </c>
      <c r="E76" s="31"/>
      <c r="F76" s="33"/>
      <c r="G76" s="34"/>
      <c r="H76" s="35"/>
      <c r="I76" s="36"/>
      <c r="J76" s="37"/>
      <c r="K76" s="177">
        <f t="shared" ref="K76" si="22">I76*J76</f>
        <v>0</v>
      </c>
      <c r="L76" s="178">
        <f t="shared" si="20"/>
        <v>0</v>
      </c>
      <c r="M76" s="179">
        <f t="shared" si="21"/>
        <v>0</v>
      </c>
      <c r="N76" s="165"/>
    </row>
    <row r="77" spans="1:14" ht="36.75" customHeight="1" thickBot="1" x14ac:dyDescent="0.25">
      <c r="A77" s="115">
        <v>61</v>
      </c>
      <c r="B77" s="145" t="s">
        <v>529</v>
      </c>
      <c r="C77" s="80">
        <v>50</v>
      </c>
      <c r="D77" s="32" t="s">
        <v>703</v>
      </c>
      <c r="E77" s="31"/>
      <c r="F77" s="33"/>
      <c r="G77" s="34"/>
      <c r="H77" s="35"/>
      <c r="I77" s="36"/>
      <c r="J77" s="37"/>
      <c r="K77" s="177">
        <f t="shared" ref="K77" si="23">I77*J77</f>
        <v>0</v>
      </c>
      <c r="L77" s="178">
        <f t="shared" si="20"/>
        <v>0</v>
      </c>
      <c r="M77" s="179">
        <f t="shared" si="21"/>
        <v>0</v>
      </c>
      <c r="N77" s="165"/>
    </row>
    <row r="78" spans="1:14" ht="15" customHeight="1" thickBot="1" x14ac:dyDescent="0.25">
      <c r="A78" s="243" t="s">
        <v>114</v>
      </c>
      <c r="B78" s="244"/>
      <c r="C78" s="244"/>
      <c r="D78" s="263"/>
      <c r="E78" s="39"/>
      <c r="F78" s="40"/>
      <c r="G78" s="41"/>
      <c r="H78" s="42"/>
      <c r="I78" s="160"/>
      <c r="J78" s="43"/>
      <c r="K78" s="183"/>
      <c r="L78" s="183"/>
      <c r="M78" s="184">
        <f>SUM(M17:M77)</f>
        <v>0</v>
      </c>
      <c r="N78" s="159">
        <f>SUM(N17:N77)</f>
        <v>0</v>
      </c>
    </row>
    <row r="79" spans="1:14" ht="15" customHeight="1" x14ac:dyDescent="0.2">
      <c r="A79" s="78"/>
      <c r="B79" s="78"/>
      <c r="E79" s="78"/>
      <c r="F79" s="78"/>
      <c r="G79" s="78"/>
      <c r="H79" s="78"/>
      <c r="I79" s="78"/>
      <c r="J79" s="78"/>
      <c r="L79" s="3"/>
      <c r="M79" s="3"/>
    </row>
    <row r="80" spans="1:14" ht="15" customHeight="1" x14ac:dyDescent="0.15">
      <c r="A80" s="2"/>
      <c r="C80" s="1"/>
      <c r="D80" s="6"/>
      <c r="F80" s="5"/>
      <c r="G80" s="3"/>
      <c r="H80" s="238"/>
      <c r="I80" s="238"/>
      <c r="J80" s="238"/>
      <c r="K80" s="238"/>
      <c r="L80" s="239"/>
      <c r="M80" s="239"/>
    </row>
    <row r="82" spans="1:15" ht="15" customHeight="1" x14ac:dyDescent="0.2">
      <c r="A82" s="231" t="s">
        <v>760</v>
      </c>
      <c r="B82" s="232"/>
      <c r="C82" s="232"/>
      <c r="D82" s="232"/>
      <c r="E82" s="232"/>
      <c r="F82" s="232"/>
      <c r="G82" s="232"/>
      <c r="H82" s="232"/>
      <c r="I82" s="232"/>
      <c r="J82" s="232"/>
      <c r="K82" s="232"/>
      <c r="L82" s="232"/>
      <c r="M82" s="232"/>
      <c r="N82" s="232"/>
      <c r="O82" s="232"/>
    </row>
    <row r="83" spans="1:15" ht="23.25" customHeight="1" x14ac:dyDescent="0.2">
      <c r="B83" s="266" t="s">
        <v>704</v>
      </c>
      <c r="C83" s="266"/>
      <c r="D83" s="266"/>
      <c r="E83" s="266"/>
      <c r="F83" s="266"/>
      <c r="G83" s="266"/>
      <c r="H83" s="266"/>
      <c r="I83" s="266"/>
      <c r="J83" s="266"/>
      <c r="K83" s="266"/>
      <c r="L83" s="266"/>
      <c r="M83" s="266"/>
    </row>
    <row r="84" spans="1:15" ht="15" customHeight="1" x14ac:dyDescent="0.2">
      <c r="B84" s="167"/>
      <c r="C84" s="196"/>
      <c r="D84" s="197"/>
      <c r="E84" s="167"/>
      <c r="F84" s="167"/>
      <c r="G84" s="167"/>
      <c r="H84" s="167"/>
      <c r="I84" s="167"/>
      <c r="J84" s="167"/>
      <c r="K84" s="197"/>
      <c r="L84" s="193"/>
      <c r="M84" s="193"/>
    </row>
    <row r="85" spans="1:15" ht="15" customHeight="1" x14ac:dyDescent="0.2">
      <c r="B85" s="241" t="s">
        <v>674</v>
      </c>
      <c r="C85" s="241"/>
      <c r="D85" s="241"/>
      <c r="E85" s="241"/>
      <c r="F85" s="241"/>
      <c r="G85" s="241"/>
      <c r="H85" s="167"/>
      <c r="I85" s="167"/>
      <c r="J85" s="167"/>
      <c r="K85" s="197"/>
      <c r="L85" s="193"/>
      <c r="M85" s="193"/>
    </row>
    <row r="86" spans="1:15" ht="15" customHeight="1" x14ac:dyDescent="0.2">
      <c r="B86" s="167"/>
      <c r="C86" s="196"/>
      <c r="D86" s="197"/>
      <c r="E86" s="167"/>
      <c r="F86" s="167"/>
      <c r="G86" s="167"/>
      <c r="H86" s="167"/>
      <c r="I86" s="167"/>
      <c r="J86" s="167"/>
      <c r="K86" s="197"/>
      <c r="L86" s="193"/>
      <c r="M86" s="193"/>
    </row>
    <row r="87" spans="1:15" ht="15" customHeight="1" x14ac:dyDescent="0.2">
      <c r="B87" s="241" t="s">
        <v>675</v>
      </c>
      <c r="C87" s="241"/>
      <c r="D87" s="241"/>
      <c r="E87" s="241"/>
      <c r="F87" s="241"/>
      <c r="G87" s="241"/>
      <c r="H87" s="167"/>
      <c r="I87" s="167"/>
      <c r="J87" s="167"/>
      <c r="K87" s="197"/>
      <c r="L87" s="193"/>
      <c r="M87" s="193"/>
    </row>
    <row r="91" spans="1:15" ht="15" customHeight="1" x14ac:dyDescent="0.2">
      <c r="A91" s="231" t="s">
        <v>749</v>
      </c>
      <c r="B91" s="232"/>
      <c r="C91" s="232"/>
      <c r="D91" s="232"/>
      <c r="E91" s="232"/>
      <c r="F91" s="232"/>
      <c r="G91" s="232"/>
      <c r="H91" s="232"/>
      <c r="I91" s="232"/>
      <c r="J91" s="232"/>
      <c r="K91" s="232"/>
      <c r="L91" s="232"/>
      <c r="M91" s="232"/>
      <c r="N91" s="232"/>
      <c r="O91" s="232"/>
    </row>
    <row r="92" spans="1:15" ht="25.5" customHeight="1" x14ac:dyDescent="0.2">
      <c r="A92" s="233" t="s">
        <v>750</v>
      </c>
      <c r="B92" s="227"/>
      <c r="C92" s="227"/>
      <c r="D92" s="227"/>
      <c r="E92" s="227"/>
      <c r="F92" s="227"/>
      <c r="G92" s="227"/>
      <c r="H92" s="227"/>
      <c r="I92" s="227"/>
      <c r="J92" s="227"/>
      <c r="O92" s="175"/>
    </row>
    <row r="93" spans="1:15" ht="15" customHeight="1" x14ac:dyDescent="0.2">
      <c r="A93" s="233" t="s">
        <v>751</v>
      </c>
      <c r="B93" s="233"/>
      <c r="C93" s="233"/>
      <c r="D93" s="233"/>
      <c r="E93" s="233"/>
      <c r="F93" s="233"/>
      <c r="G93" s="233"/>
      <c r="H93" s="233"/>
      <c r="I93" s="233"/>
      <c r="J93" s="233"/>
      <c r="O93" s="175"/>
    </row>
    <row r="94" spans="1:15" ht="15" customHeight="1" x14ac:dyDescent="0.2">
      <c r="A94" s="225" t="s">
        <v>753</v>
      </c>
      <c r="B94" s="225"/>
      <c r="C94" s="225"/>
      <c r="D94" s="225"/>
      <c r="E94" s="225"/>
      <c r="F94" s="225"/>
      <c r="G94" s="225"/>
      <c r="H94" s="225"/>
      <c r="I94" s="225"/>
      <c r="J94" s="225"/>
      <c r="O94" s="175"/>
    </row>
    <row r="95" spans="1:15" ht="44.25" customHeight="1" x14ac:dyDescent="0.2">
      <c r="A95" s="227" t="s">
        <v>776</v>
      </c>
      <c r="B95" s="227"/>
      <c r="C95" s="227"/>
      <c r="D95" s="227"/>
      <c r="E95" s="227"/>
      <c r="F95" s="227"/>
      <c r="G95" s="227"/>
      <c r="H95" s="227"/>
      <c r="I95" s="227"/>
      <c r="J95" s="227"/>
      <c r="K95" s="92"/>
      <c r="L95" s="187"/>
      <c r="M95" s="187"/>
      <c r="O95" s="187"/>
    </row>
    <row r="96" spans="1:15" ht="15" customHeight="1" x14ac:dyDescent="0.2">
      <c r="A96" s="225" t="s">
        <v>752</v>
      </c>
      <c r="B96" s="225"/>
      <c r="C96" s="225"/>
      <c r="D96" s="225"/>
      <c r="E96" s="225"/>
      <c r="F96" s="225"/>
      <c r="G96" s="225"/>
      <c r="H96" s="225"/>
      <c r="I96" s="225"/>
      <c r="J96" s="225"/>
      <c r="O96" s="175"/>
    </row>
    <row r="97" spans="1:15" ht="15" customHeight="1" x14ac:dyDescent="0.2">
      <c r="A97" s="225" t="s">
        <v>754</v>
      </c>
      <c r="B97" s="225"/>
      <c r="C97" s="225"/>
      <c r="D97" s="225"/>
      <c r="E97" s="225"/>
      <c r="F97" s="225"/>
      <c r="G97" s="225"/>
      <c r="H97" s="225"/>
      <c r="I97" s="225"/>
      <c r="J97" s="225"/>
      <c r="O97" s="175"/>
    </row>
    <row r="98" spans="1:15" ht="15" customHeight="1" x14ac:dyDescent="0.2">
      <c r="A98" s="172" t="s">
        <v>755</v>
      </c>
      <c r="B98" s="172"/>
      <c r="C98" s="172"/>
      <c r="D98" s="172"/>
      <c r="E98" s="172"/>
      <c r="F98" s="172"/>
      <c r="G98" s="172"/>
      <c r="H98" s="172"/>
      <c r="I98" s="172"/>
      <c r="J98" s="172"/>
      <c r="O98" s="175"/>
    </row>
    <row r="99" spans="1:15" ht="15" customHeight="1" x14ac:dyDescent="0.2">
      <c r="A99" s="172" t="s">
        <v>756</v>
      </c>
      <c r="B99" s="173"/>
      <c r="C99" s="173"/>
      <c r="D99" s="173"/>
      <c r="E99" s="173"/>
      <c r="F99" s="173"/>
      <c r="G99" s="173"/>
      <c r="H99" s="173"/>
      <c r="I99" s="173"/>
      <c r="J99" s="173"/>
      <c r="O99" s="175"/>
    </row>
    <row r="100" spans="1:15" ht="15" customHeight="1" x14ac:dyDescent="0.2">
      <c r="A100" s="172" t="s">
        <v>757</v>
      </c>
      <c r="B100" s="173"/>
      <c r="C100" s="173"/>
      <c r="D100" s="173"/>
      <c r="E100" s="173"/>
      <c r="F100" s="173"/>
      <c r="G100" s="173"/>
      <c r="H100" s="173"/>
      <c r="I100" s="173"/>
      <c r="J100" s="173"/>
      <c r="O100" s="175"/>
    </row>
    <row r="101" spans="1:15" ht="24" customHeight="1" x14ac:dyDescent="0.2">
      <c r="A101" s="227" t="s">
        <v>758</v>
      </c>
      <c r="B101" s="228"/>
      <c r="C101" s="228"/>
      <c r="D101" s="228"/>
      <c r="E101" s="228"/>
      <c r="F101" s="228"/>
      <c r="G101" s="228"/>
      <c r="H101" s="228"/>
      <c r="I101" s="228"/>
      <c r="J101" s="228"/>
      <c r="O101" s="175"/>
    </row>
    <row r="102" spans="1:15" ht="23.25" customHeight="1" x14ac:dyDescent="0.2">
      <c r="A102" s="226" t="s">
        <v>761</v>
      </c>
      <c r="B102" s="226"/>
      <c r="C102" s="226"/>
      <c r="D102" s="226"/>
      <c r="E102" s="226"/>
      <c r="F102" s="226"/>
      <c r="G102" s="226"/>
      <c r="H102" s="226"/>
      <c r="I102" s="226"/>
      <c r="J102" s="226"/>
      <c r="O102" s="175"/>
    </row>
  </sheetData>
  <sortState ref="B18:B73">
    <sortCondition ref="B17"/>
  </sortState>
  <mergeCells count="42">
    <mergeCell ref="B83:M83"/>
    <mergeCell ref="A82:O82"/>
    <mergeCell ref="A12:M12"/>
    <mergeCell ref="A14:A15"/>
    <mergeCell ref="B14:B15"/>
    <mergeCell ref="C14:C15"/>
    <mergeCell ref="D14:D15"/>
    <mergeCell ref="H14:H15"/>
    <mergeCell ref="I14:I15"/>
    <mergeCell ref="J14:J15"/>
    <mergeCell ref="K14:K15"/>
    <mergeCell ref="E14:F14"/>
    <mergeCell ref="G14:G15"/>
    <mergeCell ref="L14:L15"/>
    <mergeCell ref="M14:M15"/>
    <mergeCell ref="A2:G2"/>
    <mergeCell ref="H2:M2"/>
    <mergeCell ref="A3:G3"/>
    <mergeCell ref="H3:M3"/>
    <mergeCell ref="A6:G6"/>
    <mergeCell ref="H6:M6"/>
    <mergeCell ref="A7:G7"/>
    <mergeCell ref="H7:M7"/>
    <mergeCell ref="A9:M9"/>
    <mergeCell ref="A10:D10"/>
    <mergeCell ref="A11:D11"/>
    <mergeCell ref="A96:J96"/>
    <mergeCell ref="A97:J97"/>
    <mergeCell ref="A101:J101"/>
    <mergeCell ref="A102:J102"/>
    <mergeCell ref="N14:N15"/>
    <mergeCell ref="A91:O91"/>
    <mergeCell ref="A92:J92"/>
    <mergeCell ref="A93:J93"/>
    <mergeCell ref="A94:J94"/>
    <mergeCell ref="A95:J95"/>
    <mergeCell ref="B85:G85"/>
    <mergeCell ref="B87:G87"/>
    <mergeCell ref="E16:F16"/>
    <mergeCell ref="A78:D78"/>
    <mergeCell ref="H80:K80"/>
    <mergeCell ref="L80:M80"/>
  </mergeCells>
  <printOptions horizontalCentered="1"/>
  <pageMargins left="0.19685039370078741" right="0.19685039370078741" top="0.98425196850393704" bottom="0.39370078740157483" header="0.39370078740157483" footer="0.19685039370078741"/>
  <pageSetup paperSize="9" scale="39" orientation="landscape"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rowBreaks count="1" manualBreakCount="1">
    <brk id="46" max="13" man="1"/>
  </rowBreaks>
  <ignoredErrors>
    <ignoredError sqref="N7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view="pageBreakPreview" topLeftCell="A31" zoomScaleNormal="100" zoomScaleSheetLayoutView="100" workbookViewId="0">
      <selection activeCell="N43" sqref="N43"/>
    </sheetView>
  </sheetViews>
  <sheetFormatPr defaultColWidth="10.42578125" defaultRowHeight="15" customHeight="1" x14ac:dyDescent="0.2"/>
  <cols>
    <col min="1" max="1" width="3.7109375" style="3" customWidth="1"/>
    <col min="2" max="2" width="26.28515625" style="2" customWidth="1"/>
    <col min="3" max="3" width="7.28515625" style="4" customWidth="1"/>
    <col min="4" max="4" width="7.28515625" style="3" customWidth="1"/>
    <col min="5" max="6" width="4.28515625" style="2" customWidth="1"/>
    <col min="7" max="13" width="10.42578125" style="1"/>
    <col min="14" max="14" width="10.85546875" style="175" customWidth="1"/>
    <col min="15" max="16384" width="10.42578125" style="1"/>
  </cols>
  <sheetData>
    <row r="1" spans="1:14" s="23" customFormat="1" ht="18" customHeight="1" x14ac:dyDescent="0.2">
      <c r="A1" s="26" t="s">
        <v>27</v>
      </c>
      <c r="B1" s="28"/>
      <c r="C1" s="25"/>
      <c r="D1" s="27"/>
      <c r="E1" s="27"/>
      <c r="F1" s="27"/>
      <c r="G1" s="27"/>
      <c r="H1" s="27"/>
      <c r="I1" s="27"/>
      <c r="J1" s="27"/>
      <c r="N1" s="24"/>
    </row>
    <row r="2" spans="1:14" s="23" customFormat="1" ht="18" customHeight="1" x14ac:dyDescent="0.2">
      <c r="A2" s="259" t="s">
        <v>26</v>
      </c>
      <c r="B2" s="259"/>
      <c r="C2" s="259"/>
      <c r="D2" s="259"/>
      <c r="E2" s="259"/>
      <c r="F2" s="259"/>
      <c r="G2" s="259"/>
      <c r="H2" s="259" t="s">
        <v>25</v>
      </c>
      <c r="I2" s="259"/>
      <c r="J2" s="259"/>
      <c r="K2" s="259"/>
      <c r="L2" s="259"/>
      <c r="M2" s="259"/>
      <c r="N2" s="24"/>
    </row>
    <row r="3" spans="1:14" s="23" customFormat="1" ht="18" customHeight="1" x14ac:dyDescent="0.2">
      <c r="A3" s="247" t="s">
        <v>24</v>
      </c>
      <c r="B3" s="247"/>
      <c r="C3" s="247"/>
      <c r="D3" s="247"/>
      <c r="E3" s="247"/>
      <c r="F3" s="247"/>
      <c r="G3" s="247"/>
      <c r="H3" s="247" t="s">
        <v>23</v>
      </c>
      <c r="I3" s="247"/>
      <c r="J3" s="247"/>
      <c r="K3" s="247"/>
      <c r="L3" s="247"/>
      <c r="M3" s="247"/>
      <c r="N3" s="24"/>
    </row>
    <row r="4" spans="1:14" s="23" customFormat="1" ht="15" customHeight="1" x14ac:dyDescent="0.2">
      <c r="A4" s="25"/>
      <c r="B4" s="25"/>
      <c r="C4" s="25"/>
      <c r="D4" s="25"/>
      <c r="G4" s="24"/>
      <c r="H4" s="24"/>
      <c r="I4" s="24"/>
      <c r="J4" s="24"/>
      <c r="K4" s="24"/>
      <c r="L4" s="24"/>
      <c r="N4" s="24"/>
    </row>
    <row r="5" spans="1:14" s="23" customFormat="1" ht="18" customHeight="1" x14ac:dyDescent="0.2">
      <c r="A5" s="26" t="s">
        <v>738</v>
      </c>
      <c r="B5" s="25"/>
      <c r="C5" s="25"/>
      <c r="D5" s="25"/>
      <c r="G5" s="24"/>
      <c r="H5" s="24"/>
      <c r="I5" s="24"/>
      <c r="J5" s="24"/>
      <c r="K5" s="24"/>
      <c r="L5" s="24"/>
      <c r="N5" s="24"/>
    </row>
    <row r="6" spans="1:14" s="23" customFormat="1" ht="18" customHeight="1" x14ac:dyDescent="0.2">
      <c r="A6" s="259" t="s">
        <v>371</v>
      </c>
      <c r="B6" s="259"/>
      <c r="C6" s="259"/>
      <c r="D6" s="259"/>
      <c r="E6" s="259"/>
      <c r="F6" s="259"/>
      <c r="G6" s="259"/>
      <c r="H6" s="260" t="s">
        <v>373</v>
      </c>
      <c r="I6" s="260"/>
      <c r="J6" s="260"/>
      <c r="K6" s="260"/>
      <c r="L6" s="260"/>
      <c r="M6" s="260"/>
      <c r="N6" s="24"/>
    </row>
    <row r="7" spans="1:14" s="23" customFormat="1" ht="18" customHeight="1" x14ac:dyDescent="0.2">
      <c r="A7" s="247" t="s">
        <v>737</v>
      </c>
      <c r="B7" s="247"/>
      <c r="C7" s="247"/>
      <c r="D7" s="247"/>
      <c r="E7" s="247"/>
      <c r="F7" s="247"/>
      <c r="G7" s="247"/>
      <c r="H7" s="247" t="s">
        <v>374</v>
      </c>
      <c r="I7" s="247"/>
      <c r="J7" s="247"/>
      <c r="K7" s="247"/>
      <c r="L7" s="247"/>
      <c r="M7" s="247"/>
      <c r="N7" s="24"/>
    </row>
    <row r="8" spans="1:14" s="2" customFormat="1" ht="15" customHeight="1" x14ac:dyDescent="0.2">
      <c r="A8" s="3"/>
      <c r="B8" s="20"/>
      <c r="C8" s="22"/>
      <c r="D8" s="79"/>
      <c r="E8" s="19"/>
      <c r="F8" s="19"/>
      <c r="G8" s="19"/>
      <c r="H8" s="20"/>
      <c r="I8" s="19"/>
      <c r="J8" s="19"/>
      <c r="K8" s="19"/>
      <c r="L8" s="19"/>
      <c r="M8" s="1"/>
      <c r="N8" s="175"/>
    </row>
    <row r="9" spans="1:14" s="6" customFormat="1" ht="18" customHeight="1" x14ac:dyDescent="0.15">
      <c r="A9" s="248" t="s">
        <v>22</v>
      </c>
      <c r="B9" s="248"/>
      <c r="C9" s="248"/>
      <c r="D9" s="248"/>
      <c r="E9" s="248"/>
      <c r="F9" s="248"/>
      <c r="G9" s="248"/>
      <c r="H9" s="248"/>
      <c r="I9" s="248"/>
      <c r="J9" s="248"/>
      <c r="K9" s="248"/>
      <c r="L9" s="248"/>
      <c r="M9" s="248"/>
    </row>
    <row r="10" spans="1:14" s="6" customFormat="1" ht="18" customHeight="1" x14ac:dyDescent="0.15">
      <c r="A10" s="258" t="s">
        <v>769</v>
      </c>
      <c r="B10" s="258"/>
      <c r="C10" s="258"/>
      <c r="D10" s="258"/>
      <c r="E10" s="51"/>
      <c r="F10" s="51"/>
      <c r="G10" s="51"/>
      <c r="H10" s="51"/>
      <c r="I10" s="51"/>
      <c r="J10" s="51"/>
      <c r="K10" s="51"/>
      <c r="L10" s="51"/>
      <c r="M10" s="51"/>
      <c r="N10" s="49"/>
    </row>
    <row r="11" spans="1:14" s="6" customFormat="1" ht="18" customHeight="1" x14ac:dyDescent="0.15">
      <c r="A11" s="52" t="s">
        <v>396</v>
      </c>
      <c r="B11" s="52"/>
      <c r="C11" s="52"/>
      <c r="D11" s="52"/>
      <c r="E11" s="52"/>
      <c r="F11" s="52"/>
      <c r="G11" s="52"/>
      <c r="H11" s="52"/>
      <c r="I11" s="52"/>
      <c r="J11" s="52"/>
      <c r="K11" s="52"/>
      <c r="L11" s="52"/>
      <c r="M11" s="52"/>
      <c r="N11" s="176"/>
    </row>
    <row r="12" spans="1:14" s="6" customFormat="1" ht="29.25" customHeight="1" x14ac:dyDescent="0.15">
      <c r="A12" s="269" t="s">
        <v>724</v>
      </c>
      <c r="B12" s="269"/>
      <c r="C12" s="269"/>
      <c r="D12" s="269"/>
      <c r="E12" s="269"/>
      <c r="F12" s="269"/>
      <c r="G12" s="269"/>
      <c r="H12" s="269"/>
      <c r="I12" s="269"/>
      <c r="J12" s="269"/>
      <c r="K12" s="269"/>
      <c r="L12" s="269"/>
      <c r="M12" s="269"/>
      <c r="N12" s="176"/>
    </row>
    <row r="13" spans="1:14" s="5" customFormat="1" ht="15" customHeight="1" thickBot="1" x14ac:dyDescent="0.2">
      <c r="A13" s="18"/>
      <c r="B13" s="2"/>
      <c r="C13" s="17"/>
      <c r="D13" s="3"/>
      <c r="E13" s="2"/>
      <c r="F13" s="2"/>
      <c r="N13" s="6"/>
    </row>
    <row r="14" spans="1:14" s="15" customFormat="1" ht="22.15" customHeight="1" x14ac:dyDescent="0.15">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row>
    <row r="15" spans="1:14" s="15" customFormat="1" ht="22.15" customHeight="1" thickBot="1" x14ac:dyDescent="0.2">
      <c r="A15" s="250"/>
      <c r="B15" s="237"/>
      <c r="C15" s="252"/>
      <c r="D15" s="237"/>
      <c r="E15" s="7" t="s">
        <v>10</v>
      </c>
      <c r="F15" s="16" t="s">
        <v>9</v>
      </c>
      <c r="G15" s="235"/>
      <c r="H15" s="256"/>
      <c r="I15" s="235"/>
      <c r="J15" s="235"/>
      <c r="K15" s="235"/>
      <c r="L15" s="235"/>
      <c r="M15" s="230"/>
      <c r="N15" s="230"/>
    </row>
    <row r="16" spans="1:14" s="60" customFormat="1" ht="12" customHeight="1" thickBot="1" x14ac:dyDescent="0.2">
      <c r="A16" s="53">
        <v>1</v>
      </c>
      <c r="B16" s="54">
        <v>2</v>
      </c>
      <c r="C16" s="55">
        <v>3</v>
      </c>
      <c r="D16" s="56">
        <v>4</v>
      </c>
      <c r="E16" s="245">
        <v>5</v>
      </c>
      <c r="F16" s="246"/>
      <c r="G16" s="77">
        <v>6</v>
      </c>
      <c r="H16" s="58">
        <v>7</v>
      </c>
      <c r="I16" s="59">
        <v>8</v>
      </c>
      <c r="J16" s="77">
        <v>9</v>
      </c>
      <c r="K16" s="139" t="s">
        <v>741</v>
      </c>
      <c r="L16" s="59" t="s">
        <v>742</v>
      </c>
      <c r="M16" s="56" t="s">
        <v>743</v>
      </c>
      <c r="N16" s="56">
        <v>13</v>
      </c>
    </row>
    <row r="17" spans="1:14" ht="36.75" customHeight="1" x14ac:dyDescent="0.2">
      <c r="A17" s="108">
        <v>1</v>
      </c>
      <c r="B17" s="146" t="s">
        <v>486</v>
      </c>
      <c r="C17" s="108">
        <v>10</v>
      </c>
      <c r="D17" s="108" t="s">
        <v>1</v>
      </c>
      <c r="E17" s="113"/>
      <c r="F17" s="114"/>
      <c r="G17" s="109"/>
      <c r="H17" s="110"/>
      <c r="I17" s="111"/>
      <c r="J17" s="112"/>
      <c r="K17" s="212">
        <f t="shared" ref="K17:K20" si="0">I17*J17</f>
        <v>0</v>
      </c>
      <c r="L17" s="213">
        <f t="shared" ref="L17:L20" si="1">I17+K17</f>
        <v>0</v>
      </c>
      <c r="M17" s="214">
        <f t="shared" ref="M17:M20" si="2">$C17*L17</f>
        <v>0</v>
      </c>
      <c r="N17" s="164"/>
    </row>
    <row r="18" spans="1:14" ht="35.25" customHeight="1" x14ac:dyDescent="0.2">
      <c r="A18" s="108">
        <v>2</v>
      </c>
      <c r="B18" s="146" t="s">
        <v>487</v>
      </c>
      <c r="C18" s="108">
        <v>6</v>
      </c>
      <c r="D18" s="108" t="s">
        <v>1</v>
      </c>
      <c r="E18" s="113"/>
      <c r="F18" s="114"/>
      <c r="G18" s="109"/>
      <c r="H18" s="110"/>
      <c r="I18" s="111"/>
      <c r="J18" s="112"/>
      <c r="K18" s="212">
        <f t="shared" si="0"/>
        <v>0</v>
      </c>
      <c r="L18" s="213">
        <f t="shared" si="1"/>
        <v>0</v>
      </c>
      <c r="M18" s="214">
        <f t="shared" si="2"/>
        <v>0</v>
      </c>
      <c r="N18" s="165"/>
    </row>
    <row r="19" spans="1:14" ht="35.25" customHeight="1" x14ac:dyDescent="0.2">
      <c r="A19" s="108">
        <v>3</v>
      </c>
      <c r="B19" s="146" t="s">
        <v>488</v>
      </c>
      <c r="C19" s="108">
        <v>10</v>
      </c>
      <c r="D19" s="108" t="s">
        <v>1</v>
      </c>
      <c r="E19" s="113"/>
      <c r="F19" s="114"/>
      <c r="G19" s="109"/>
      <c r="H19" s="110"/>
      <c r="I19" s="111"/>
      <c r="J19" s="112"/>
      <c r="K19" s="212">
        <f t="shared" si="0"/>
        <v>0</v>
      </c>
      <c r="L19" s="213">
        <f t="shared" si="1"/>
        <v>0</v>
      </c>
      <c r="M19" s="214">
        <f t="shared" si="2"/>
        <v>0</v>
      </c>
      <c r="N19" s="165"/>
    </row>
    <row r="20" spans="1:14" ht="39" customHeight="1" x14ac:dyDescent="0.2">
      <c r="A20" s="108">
        <v>4</v>
      </c>
      <c r="B20" s="146" t="s">
        <v>489</v>
      </c>
      <c r="C20" s="108">
        <v>10</v>
      </c>
      <c r="D20" s="108" t="s">
        <v>1</v>
      </c>
      <c r="E20" s="113"/>
      <c r="F20" s="114"/>
      <c r="G20" s="109"/>
      <c r="H20" s="110"/>
      <c r="I20" s="111"/>
      <c r="J20" s="112"/>
      <c r="K20" s="212">
        <f t="shared" si="0"/>
        <v>0</v>
      </c>
      <c r="L20" s="213">
        <f t="shared" si="1"/>
        <v>0</v>
      </c>
      <c r="M20" s="214">
        <f t="shared" si="2"/>
        <v>0</v>
      </c>
      <c r="N20" s="166"/>
    </row>
    <row r="21" spans="1:14" ht="15" customHeight="1" x14ac:dyDescent="0.2">
      <c r="A21" s="108">
        <v>5</v>
      </c>
      <c r="B21" s="146" t="s">
        <v>710</v>
      </c>
      <c r="C21" s="108">
        <v>20</v>
      </c>
      <c r="D21" s="108" t="s">
        <v>437</v>
      </c>
      <c r="E21" s="113"/>
      <c r="F21" s="114"/>
      <c r="G21" s="109"/>
      <c r="H21" s="110"/>
      <c r="I21" s="111"/>
      <c r="J21" s="112"/>
      <c r="K21" s="212">
        <f t="shared" ref="K21:K42" si="3">I21*J21</f>
        <v>0</v>
      </c>
      <c r="L21" s="213">
        <f t="shared" ref="L21:L42" si="4">I21+K21</f>
        <v>0</v>
      </c>
      <c r="M21" s="214">
        <f t="shared" ref="M21:M42" si="5">$C21*L21</f>
        <v>0</v>
      </c>
      <c r="N21" s="165"/>
    </row>
    <row r="22" spans="1:14" ht="35.25" customHeight="1" x14ac:dyDescent="0.2">
      <c r="A22" s="108">
        <v>6</v>
      </c>
      <c r="B22" s="146" t="s">
        <v>490</v>
      </c>
      <c r="C22" s="108">
        <v>10</v>
      </c>
      <c r="D22" s="108" t="s">
        <v>1</v>
      </c>
      <c r="E22" s="113"/>
      <c r="F22" s="114"/>
      <c r="G22" s="109"/>
      <c r="H22" s="110"/>
      <c r="I22" s="111"/>
      <c r="J22" s="112"/>
      <c r="K22" s="212">
        <f t="shared" si="3"/>
        <v>0</v>
      </c>
      <c r="L22" s="213">
        <f t="shared" si="4"/>
        <v>0</v>
      </c>
      <c r="M22" s="214">
        <f t="shared" si="5"/>
        <v>0</v>
      </c>
      <c r="N22" s="165"/>
    </row>
    <row r="23" spans="1:14" ht="43.5" customHeight="1" x14ac:dyDescent="0.2">
      <c r="A23" s="108">
        <v>7</v>
      </c>
      <c r="B23" s="146" t="s">
        <v>491</v>
      </c>
      <c r="C23" s="108">
        <v>5</v>
      </c>
      <c r="D23" s="108" t="s">
        <v>1</v>
      </c>
      <c r="E23" s="113"/>
      <c r="F23" s="114"/>
      <c r="G23" s="109"/>
      <c r="H23" s="110"/>
      <c r="I23" s="111"/>
      <c r="J23" s="112"/>
      <c r="K23" s="212">
        <f t="shared" si="3"/>
        <v>0</v>
      </c>
      <c r="L23" s="213">
        <f t="shared" si="4"/>
        <v>0</v>
      </c>
      <c r="M23" s="214">
        <f t="shared" si="5"/>
        <v>0</v>
      </c>
      <c r="N23" s="165"/>
    </row>
    <row r="24" spans="1:14" ht="58.5" customHeight="1" x14ac:dyDescent="0.2">
      <c r="A24" s="108">
        <v>8</v>
      </c>
      <c r="B24" s="146" t="s">
        <v>492</v>
      </c>
      <c r="C24" s="108">
        <v>50</v>
      </c>
      <c r="D24" s="108" t="s">
        <v>1</v>
      </c>
      <c r="E24" s="113"/>
      <c r="F24" s="114"/>
      <c r="G24" s="109"/>
      <c r="H24" s="110"/>
      <c r="I24" s="111"/>
      <c r="J24" s="112"/>
      <c r="K24" s="212">
        <f t="shared" si="3"/>
        <v>0</v>
      </c>
      <c r="L24" s="213">
        <f t="shared" si="4"/>
        <v>0</v>
      </c>
      <c r="M24" s="214">
        <f t="shared" si="5"/>
        <v>0</v>
      </c>
      <c r="N24" s="165"/>
    </row>
    <row r="25" spans="1:14" ht="15" customHeight="1" x14ac:dyDescent="0.2">
      <c r="A25" s="108">
        <v>9</v>
      </c>
      <c r="B25" s="146" t="s">
        <v>505</v>
      </c>
      <c r="C25" s="108">
        <v>100</v>
      </c>
      <c r="D25" s="108" t="s">
        <v>437</v>
      </c>
      <c r="E25" s="113"/>
      <c r="F25" s="114"/>
      <c r="G25" s="109"/>
      <c r="H25" s="110"/>
      <c r="I25" s="111"/>
      <c r="J25" s="112"/>
      <c r="K25" s="212">
        <f t="shared" si="3"/>
        <v>0</v>
      </c>
      <c r="L25" s="213">
        <f t="shared" si="4"/>
        <v>0</v>
      </c>
      <c r="M25" s="214">
        <f t="shared" si="5"/>
        <v>0</v>
      </c>
      <c r="N25" s="165"/>
    </row>
    <row r="26" spans="1:14" ht="22.5" customHeight="1" x14ac:dyDescent="0.2">
      <c r="A26" s="108">
        <v>10</v>
      </c>
      <c r="B26" s="146" t="s">
        <v>504</v>
      </c>
      <c r="C26" s="108">
        <v>100</v>
      </c>
      <c r="D26" s="108" t="s">
        <v>511</v>
      </c>
      <c r="E26" s="113"/>
      <c r="F26" s="114"/>
      <c r="G26" s="109"/>
      <c r="H26" s="110"/>
      <c r="I26" s="111"/>
      <c r="J26" s="112"/>
      <c r="K26" s="212">
        <f t="shared" si="3"/>
        <v>0</v>
      </c>
      <c r="L26" s="213">
        <f t="shared" si="4"/>
        <v>0</v>
      </c>
      <c r="M26" s="214">
        <f t="shared" si="5"/>
        <v>0</v>
      </c>
      <c r="N26" s="165"/>
    </row>
    <row r="27" spans="1:14" ht="37.5" customHeight="1" x14ac:dyDescent="0.2">
      <c r="A27" s="108">
        <v>11</v>
      </c>
      <c r="B27" s="146" t="s">
        <v>493</v>
      </c>
      <c r="C27" s="108">
        <v>20</v>
      </c>
      <c r="D27" s="108" t="s">
        <v>1</v>
      </c>
      <c r="E27" s="113"/>
      <c r="F27" s="114"/>
      <c r="G27" s="109"/>
      <c r="H27" s="110"/>
      <c r="I27" s="111"/>
      <c r="J27" s="112"/>
      <c r="K27" s="212">
        <f t="shared" si="3"/>
        <v>0</v>
      </c>
      <c r="L27" s="213">
        <f t="shared" si="4"/>
        <v>0</v>
      </c>
      <c r="M27" s="214">
        <f t="shared" si="5"/>
        <v>0</v>
      </c>
      <c r="N27" s="165"/>
    </row>
    <row r="28" spans="1:14" ht="27.75" customHeight="1" x14ac:dyDescent="0.2">
      <c r="A28" s="108">
        <v>12</v>
      </c>
      <c r="B28" s="146" t="s">
        <v>494</v>
      </c>
      <c r="C28" s="108">
        <v>50</v>
      </c>
      <c r="D28" s="108" t="s">
        <v>397</v>
      </c>
      <c r="E28" s="113"/>
      <c r="F28" s="114"/>
      <c r="G28" s="109"/>
      <c r="H28" s="110"/>
      <c r="I28" s="111"/>
      <c r="J28" s="112"/>
      <c r="K28" s="212">
        <f t="shared" si="3"/>
        <v>0</v>
      </c>
      <c r="L28" s="213">
        <f t="shared" si="4"/>
        <v>0</v>
      </c>
      <c r="M28" s="214">
        <f t="shared" si="5"/>
        <v>0</v>
      </c>
      <c r="N28" s="165"/>
    </row>
    <row r="29" spans="1:14" ht="51.75" customHeight="1" x14ac:dyDescent="0.2">
      <c r="A29" s="108">
        <v>13</v>
      </c>
      <c r="B29" s="146" t="s">
        <v>495</v>
      </c>
      <c r="C29" s="108">
        <v>400</v>
      </c>
      <c r="D29" s="108" t="s">
        <v>1</v>
      </c>
      <c r="E29" s="113"/>
      <c r="F29" s="114"/>
      <c r="G29" s="109"/>
      <c r="H29" s="110"/>
      <c r="I29" s="111"/>
      <c r="J29" s="112"/>
      <c r="K29" s="212">
        <f t="shared" si="3"/>
        <v>0</v>
      </c>
      <c r="L29" s="213">
        <f t="shared" si="4"/>
        <v>0</v>
      </c>
      <c r="M29" s="214">
        <f t="shared" si="5"/>
        <v>0</v>
      </c>
      <c r="N29" s="165"/>
    </row>
    <row r="30" spans="1:14" ht="49.5" customHeight="1" x14ac:dyDescent="0.2">
      <c r="A30" s="108">
        <v>14</v>
      </c>
      <c r="B30" s="146" t="s">
        <v>497</v>
      </c>
      <c r="C30" s="108">
        <v>10</v>
      </c>
      <c r="D30" s="108" t="s">
        <v>1</v>
      </c>
      <c r="E30" s="113"/>
      <c r="F30" s="114"/>
      <c r="G30" s="109"/>
      <c r="H30" s="110"/>
      <c r="I30" s="111"/>
      <c r="J30" s="112"/>
      <c r="K30" s="212">
        <f t="shared" si="3"/>
        <v>0</v>
      </c>
      <c r="L30" s="213">
        <f t="shared" si="4"/>
        <v>0</v>
      </c>
      <c r="M30" s="214">
        <f t="shared" si="5"/>
        <v>0</v>
      </c>
      <c r="N30" s="165"/>
    </row>
    <row r="31" spans="1:14" ht="38.25" customHeight="1" x14ac:dyDescent="0.2">
      <c r="A31" s="108">
        <v>15</v>
      </c>
      <c r="B31" s="146" t="s">
        <v>496</v>
      </c>
      <c r="C31" s="108">
        <v>10</v>
      </c>
      <c r="D31" s="108" t="s">
        <v>1</v>
      </c>
      <c r="E31" s="113"/>
      <c r="F31" s="114"/>
      <c r="G31" s="109"/>
      <c r="H31" s="110"/>
      <c r="I31" s="111"/>
      <c r="J31" s="112"/>
      <c r="K31" s="212">
        <f t="shared" si="3"/>
        <v>0</v>
      </c>
      <c r="L31" s="213">
        <f t="shared" si="4"/>
        <v>0</v>
      </c>
      <c r="M31" s="214">
        <f t="shared" si="5"/>
        <v>0</v>
      </c>
      <c r="N31" s="165"/>
    </row>
    <row r="32" spans="1:14" ht="15" customHeight="1" x14ac:dyDescent="0.2">
      <c r="A32" s="108">
        <v>16</v>
      </c>
      <c r="B32" s="146" t="s">
        <v>498</v>
      </c>
      <c r="C32" s="108">
        <v>20</v>
      </c>
      <c r="D32" s="108" t="s">
        <v>510</v>
      </c>
      <c r="E32" s="113"/>
      <c r="F32" s="114"/>
      <c r="G32" s="109"/>
      <c r="H32" s="110"/>
      <c r="I32" s="111"/>
      <c r="J32" s="112"/>
      <c r="K32" s="212">
        <f t="shared" si="3"/>
        <v>0</v>
      </c>
      <c r="L32" s="213">
        <f t="shared" si="4"/>
        <v>0</v>
      </c>
      <c r="M32" s="214">
        <f t="shared" si="5"/>
        <v>0</v>
      </c>
      <c r="N32" s="165"/>
    </row>
    <row r="33" spans="1:15" ht="15" customHeight="1" x14ac:dyDescent="0.2">
      <c r="A33" s="108">
        <v>17</v>
      </c>
      <c r="B33" s="146" t="s">
        <v>499</v>
      </c>
      <c r="C33" s="108">
        <v>20</v>
      </c>
      <c r="D33" s="108" t="s">
        <v>437</v>
      </c>
      <c r="E33" s="113"/>
      <c r="F33" s="114"/>
      <c r="G33" s="109"/>
      <c r="H33" s="110"/>
      <c r="I33" s="111"/>
      <c r="J33" s="112"/>
      <c r="K33" s="212">
        <f t="shared" si="3"/>
        <v>0</v>
      </c>
      <c r="L33" s="213">
        <f t="shared" si="4"/>
        <v>0</v>
      </c>
      <c r="M33" s="214">
        <f t="shared" si="5"/>
        <v>0</v>
      </c>
      <c r="N33" s="165"/>
    </row>
    <row r="34" spans="1:15" ht="24.75" customHeight="1" x14ac:dyDescent="0.2">
      <c r="A34" s="108">
        <v>18</v>
      </c>
      <c r="B34" s="146" t="s">
        <v>500</v>
      </c>
      <c r="C34" s="108">
        <v>20</v>
      </c>
      <c r="D34" s="108" t="s">
        <v>1</v>
      </c>
      <c r="E34" s="113"/>
      <c r="F34" s="114"/>
      <c r="G34" s="109"/>
      <c r="H34" s="110"/>
      <c r="I34" s="111"/>
      <c r="J34" s="112"/>
      <c r="K34" s="212">
        <f t="shared" si="3"/>
        <v>0</v>
      </c>
      <c r="L34" s="213">
        <f t="shared" si="4"/>
        <v>0</v>
      </c>
      <c r="M34" s="214">
        <f t="shared" si="5"/>
        <v>0</v>
      </c>
      <c r="N34" s="165"/>
    </row>
    <row r="35" spans="1:15" ht="24.75" customHeight="1" x14ac:dyDescent="0.2">
      <c r="A35" s="108">
        <v>19</v>
      </c>
      <c r="B35" s="146" t="s">
        <v>501</v>
      </c>
      <c r="C35" s="108">
        <v>10</v>
      </c>
      <c r="D35" s="108" t="s">
        <v>1</v>
      </c>
      <c r="E35" s="113"/>
      <c r="F35" s="114"/>
      <c r="G35" s="109"/>
      <c r="H35" s="110"/>
      <c r="I35" s="111"/>
      <c r="J35" s="112"/>
      <c r="K35" s="212">
        <f t="shared" si="3"/>
        <v>0</v>
      </c>
      <c r="L35" s="213">
        <f t="shared" si="4"/>
        <v>0</v>
      </c>
      <c r="M35" s="214">
        <f t="shared" si="5"/>
        <v>0</v>
      </c>
      <c r="N35" s="165"/>
    </row>
    <row r="36" spans="1:15" ht="24" customHeight="1" x14ac:dyDescent="0.2">
      <c r="A36" s="108">
        <v>20</v>
      </c>
      <c r="B36" s="146" t="s">
        <v>502</v>
      </c>
      <c r="C36" s="108">
        <v>20</v>
      </c>
      <c r="D36" s="108" t="s">
        <v>1</v>
      </c>
      <c r="E36" s="113"/>
      <c r="F36" s="114"/>
      <c r="G36" s="109"/>
      <c r="H36" s="110"/>
      <c r="I36" s="111"/>
      <c r="J36" s="112"/>
      <c r="K36" s="212">
        <f t="shared" si="3"/>
        <v>0</v>
      </c>
      <c r="L36" s="213">
        <f t="shared" si="4"/>
        <v>0</v>
      </c>
      <c r="M36" s="214">
        <f t="shared" si="5"/>
        <v>0</v>
      </c>
      <c r="N36" s="165"/>
    </row>
    <row r="37" spans="1:15" ht="15" customHeight="1" x14ac:dyDescent="0.2">
      <c r="A37" s="108">
        <v>21</v>
      </c>
      <c r="B37" s="146" t="s">
        <v>503</v>
      </c>
      <c r="C37" s="108">
        <v>20</v>
      </c>
      <c r="D37" s="108" t="s">
        <v>1</v>
      </c>
      <c r="E37" s="113"/>
      <c r="F37" s="114"/>
      <c r="G37" s="109"/>
      <c r="H37" s="110"/>
      <c r="I37" s="111"/>
      <c r="J37" s="112"/>
      <c r="K37" s="212">
        <f t="shared" si="3"/>
        <v>0</v>
      </c>
      <c r="L37" s="213">
        <f t="shared" si="4"/>
        <v>0</v>
      </c>
      <c r="M37" s="214">
        <f t="shared" si="5"/>
        <v>0</v>
      </c>
      <c r="N37" s="165"/>
    </row>
    <row r="38" spans="1:15" ht="35.25" customHeight="1" x14ac:dyDescent="0.2">
      <c r="A38" s="108">
        <v>22</v>
      </c>
      <c r="B38" s="146" t="s">
        <v>711</v>
      </c>
      <c r="C38" s="108">
        <v>400</v>
      </c>
      <c r="D38" s="108" t="s">
        <v>1</v>
      </c>
      <c r="E38" s="113"/>
      <c r="F38" s="114"/>
      <c r="G38" s="109"/>
      <c r="H38" s="110"/>
      <c r="I38" s="111"/>
      <c r="J38" s="112"/>
      <c r="K38" s="212">
        <f t="shared" si="3"/>
        <v>0</v>
      </c>
      <c r="L38" s="213">
        <f t="shared" si="4"/>
        <v>0</v>
      </c>
      <c r="M38" s="214">
        <f t="shared" si="5"/>
        <v>0</v>
      </c>
      <c r="N38" s="165"/>
    </row>
    <row r="39" spans="1:15" ht="42.75" customHeight="1" x14ac:dyDescent="0.2">
      <c r="A39" s="108">
        <v>23</v>
      </c>
      <c r="B39" s="146" t="s">
        <v>506</v>
      </c>
      <c r="C39" s="108">
        <v>30</v>
      </c>
      <c r="D39" s="108" t="s">
        <v>1</v>
      </c>
      <c r="E39" s="113"/>
      <c r="F39" s="114"/>
      <c r="G39" s="109"/>
      <c r="H39" s="110"/>
      <c r="I39" s="111"/>
      <c r="J39" s="112"/>
      <c r="K39" s="212">
        <f t="shared" si="3"/>
        <v>0</v>
      </c>
      <c r="L39" s="213">
        <f t="shared" si="4"/>
        <v>0</v>
      </c>
      <c r="M39" s="214">
        <f t="shared" si="5"/>
        <v>0</v>
      </c>
      <c r="N39" s="165"/>
    </row>
    <row r="40" spans="1:15" ht="45" customHeight="1" x14ac:dyDescent="0.2">
      <c r="A40" s="108">
        <v>24</v>
      </c>
      <c r="B40" s="146" t="s">
        <v>507</v>
      </c>
      <c r="C40" s="108">
        <v>30</v>
      </c>
      <c r="D40" s="108" t="s">
        <v>1</v>
      </c>
      <c r="E40" s="113"/>
      <c r="F40" s="114"/>
      <c r="G40" s="109"/>
      <c r="H40" s="110"/>
      <c r="I40" s="111"/>
      <c r="J40" s="112"/>
      <c r="K40" s="212">
        <f t="shared" si="3"/>
        <v>0</v>
      </c>
      <c r="L40" s="213">
        <f t="shared" si="4"/>
        <v>0</v>
      </c>
      <c r="M40" s="214">
        <f t="shared" si="5"/>
        <v>0</v>
      </c>
      <c r="N40" s="165"/>
    </row>
    <row r="41" spans="1:15" ht="42.75" customHeight="1" x14ac:dyDescent="0.2">
      <c r="A41" s="108">
        <v>25</v>
      </c>
      <c r="B41" s="146" t="s">
        <v>508</v>
      </c>
      <c r="C41" s="108">
        <v>20</v>
      </c>
      <c r="D41" s="108" t="s">
        <v>1</v>
      </c>
      <c r="E41" s="113"/>
      <c r="F41" s="114"/>
      <c r="G41" s="109"/>
      <c r="H41" s="110"/>
      <c r="I41" s="111"/>
      <c r="J41" s="112"/>
      <c r="K41" s="212">
        <f t="shared" si="3"/>
        <v>0</v>
      </c>
      <c r="L41" s="213">
        <f t="shared" si="4"/>
        <v>0</v>
      </c>
      <c r="M41" s="214">
        <f t="shared" si="5"/>
        <v>0</v>
      </c>
      <c r="N41" s="165"/>
    </row>
    <row r="42" spans="1:15" ht="24" customHeight="1" thickBot="1" x14ac:dyDescent="0.25">
      <c r="A42" s="108">
        <v>26</v>
      </c>
      <c r="B42" s="146" t="s">
        <v>509</v>
      </c>
      <c r="C42" s="108">
        <v>100</v>
      </c>
      <c r="D42" s="108" t="s">
        <v>1</v>
      </c>
      <c r="E42" s="113"/>
      <c r="F42" s="114"/>
      <c r="G42" s="109"/>
      <c r="H42" s="110"/>
      <c r="I42" s="111"/>
      <c r="J42" s="112"/>
      <c r="K42" s="212">
        <f t="shared" si="3"/>
        <v>0</v>
      </c>
      <c r="L42" s="213">
        <f t="shared" si="4"/>
        <v>0</v>
      </c>
      <c r="M42" s="214">
        <f t="shared" si="5"/>
        <v>0</v>
      </c>
      <c r="N42" s="165"/>
    </row>
    <row r="43" spans="1:15" ht="15" customHeight="1" thickBot="1" x14ac:dyDescent="0.25">
      <c r="A43" s="243" t="s">
        <v>145</v>
      </c>
      <c r="B43" s="244"/>
      <c r="C43" s="244"/>
      <c r="D43" s="244"/>
      <c r="E43" s="39"/>
      <c r="F43" s="40"/>
      <c r="G43" s="41"/>
      <c r="H43" s="42"/>
      <c r="I43" s="160"/>
      <c r="J43" s="43"/>
      <c r="K43" s="40"/>
      <c r="L43" s="40"/>
      <c r="M43" s="184">
        <f>SUM(M17:M42)</f>
        <v>0</v>
      </c>
      <c r="N43" s="159">
        <f>SUM(N17:N42)</f>
        <v>0</v>
      </c>
    </row>
    <row r="44" spans="1:15" ht="15" customHeight="1" x14ac:dyDescent="0.2">
      <c r="A44" s="78"/>
      <c r="B44" s="78"/>
      <c r="E44" s="78"/>
      <c r="F44" s="78"/>
      <c r="G44" s="78"/>
      <c r="H44" s="78"/>
      <c r="I44" s="78"/>
      <c r="J44" s="78"/>
      <c r="K44" s="78"/>
      <c r="L44" s="78"/>
      <c r="M44" s="78"/>
      <c r="N44" s="190"/>
    </row>
    <row r="45" spans="1:15" ht="15" customHeight="1" x14ac:dyDescent="0.15">
      <c r="A45" s="2"/>
      <c r="C45" s="1"/>
      <c r="D45" s="6"/>
      <c r="F45" s="5"/>
      <c r="G45" s="3"/>
      <c r="H45" s="238"/>
      <c r="I45" s="238"/>
      <c r="J45" s="238"/>
      <c r="K45" s="238"/>
      <c r="L45" s="239"/>
      <c r="M45" s="239"/>
      <c r="N45" s="193"/>
    </row>
    <row r="46" spans="1:15" ht="15" customHeight="1" x14ac:dyDescent="0.2">
      <c r="G46" s="2"/>
      <c r="H46" s="2"/>
      <c r="I46" s="2"/>
      <c r="J46" s="2"/>
      <c r="K46" s="2"/>
    </row>
    <row r="47" spans="1:15" ht="15" customHeight="1" x14ac:dyDescent="0.2">
      <c r="A47" s="231" t="s">
        <v>760</v>
      </c>
      <c r="B47" s="232"/>
      <c r="C47" s="232"/>
      <c r="D47" s="232"/>
      <c r="E47" s="232"/>
      <c r="F47" s="232"/>
      <c r="G47" s="232"/>
      <c r="H47" s="232"/>
      <c r="I47" s="232"/>
      <c r="J47" s="232"/>
      <c r="K47" s="232"/>
      <c r="L47" s="232"/>
      <c r="M47" s="232"/>
      <c r="N47" s="232"/>
      <c r="O47" s="232"/>
    </row>
    <row r="48" spans="1:15" ht="30" customHeight="1" x14ac:dyDescent="0.2">
      <c r="A48" s="275" t="s">
        <v>764</v>
      </c>
      <c r="B48" s="266"/>
      <c r="C48" s="266"/>
      <c r="D48" s="266"/>
      <c r="E48" s="266"/>
      <c r="F48" s="266"/>
      <c r="G48" s="266"/>
      <c r="H48" s="266"/>
      <c r="I48" s="266"/>
      <c r="J48" s="266"/>
      <c r="K48" s="266"/>
    </row>
    <row r="49" spans="1:15" ht="15" customHeight="1" x14ac:dyDescent="0.2">
      <c r="A49" s="273" t="s">
        <v>770</v>
      </c>
      <c r="B49" s="274"/>
      <c r="C49" s="274"/>
      <c r="D49" s="274"/>
      <c r="E49" s="274"/>
      <c r="F49" s="274"/>
      <c r="G49" s="274"/>
      <c r="H49" s="274"/>
      <c r="I49" s="274"/>
      <c r="J49" s="274"/>
      <c r="K49" s="274"/>
    </row>
    <row r="50" spans="1:15" ht="15" customHeight="1" x14ac:dyDescent="0.2">
      <c r="A50" s="276"/>
      <c r="B50" s="276"/>
      <c r="C50" s="276"/>
      <c r="D50" s="276"/>
      <c r="E50" s="276"/>
      <c r="F50" s="276"/>
      <c r="G50" s="276"/>
    </row>
    <row r="51" spans="1:15" ht="15" customHeight="1" x14ac:dyDescent="0.2">
      <c r="A51" s="231" t="s">
        <v>749</v>
      </c>
      <c r="B51" s="232"/>
      <c r="C51" s="232"/>
      <c r="D51" s="232"/>
      <c r="E51" s="232"/>
      <c r="F51" s="232"/>
      <c r="G51" s="232"/>
      <c r="H51" s="232"/>
      <c r="I51" s="232"/>
      <c r="J51" s="232"/>
      <c r="K51" s="232"/>
      <c r="L51" s="232"/>
      <c r="M51" s="232"/>
      <c r="N51" s="232"/>
      <c r="O51" s="232"/>
    </row>
    <row r="52" spans="1:15" ht="26.25" customHeight="1" x14ac:dyDescent="0.2">
      <c r="A52" s="233" t="s">
        <v>750</v>
      </c>
      <c r="B52" s="227"/>
      <c r="C52" s="227"/>
      <c r="D52" s="227"/>
      <c r="E52" s="227"/>
      <c r="F52" s="227"/>
      <c r="G52" s="227"/>
      <c r="H52" s="227"/>
      <c r="I52" s="227"/>
      <c r="J52" s="227"/>
      <c r="K52" s="3"/>
      <c r="L52" s="175"/>
      <c r="M52" s="175"/>
      <c r="O52" s="175"/>
    </row>
    <row r="53" spans="1:15" ht="15" customHeight="1" x14ac:dyDescent="0.2">
      <c r="A53" s="233" t="s">
        <v>751</v>
      </c>
      <c r="B53" s="233"/>
      <c r="C53" s="233"/>
      <c r="D53" s="233"/>
      <c r="E53" s="233"/>
      <c r="F53" s="233"/>
      <c r="G53" s="233"/>
      <c r="H53" s="233"/>
      <c r="I53" s="233"/>
      <c r="J53" s="233"/>
      <c r="K53" s="3"/>
      <c r="L53" s="175"/>
      <c r="M53" s="175"/>
      <c r="O53" s="175"/>
    </row>
    <row r="54" spans="1:15" ht="15" customHeight="1" x14ac:dyDescent="0.2">
      <c r="A54" s="225" t="s">
        <v>753</v>
      </c>
      <c r="B54" s="225"/>
      <c r="C54" s="225"/>
      <c r="D54" s="225"/>
      <c r="E54" s="225"/>
      <c r="F54" s="225"/>
      <c r="G54" s="225"/>
      <c r="H54" s="225"/>
      <c r="I54" s="225"/>
      <c r="J54" s="225"/>
      <c r="K54" s="3"/>
      <c r="L54" s="175"/>
      <c r="M54" s="175"/>
      <c r="O54" s="175"/>
    </row>
    <row r="55" spans="1:15" ht="43.5" customHeight="1" x14ac:dyDescent="0.2">
      <c r="A55" s="227" t="s">
        <v>777</v>
      </c>
      <c r="B55" s="227"/>
      <c r="C55" s="227"/>
      <c r="D55" s="227"/>
      <c r="E55" s="227"/>
      <c r="F55" s="227"/>
      <c r="G55" s="227"/>
      <c r="H55" s="227"/>
      <c r="I55" s="227"/>
      <c r="J55" s="227"/>
      <c r="K55" s="92"/>
      <c r="L55" s="187"/>
      <c r="M55" s="187"/>
      <c r="O55" s="187"/>
    </row>
    <row r="56" spans="1:15" ht="15" customHeight="1" x14ac:dyDescent="0.2">
      <c r="A56" s="225" t="s">
        <v>752</v>
      </c>
      <c r="B56" s="225"/>
      <c r="C56" s="225"/>
      <c r="D56" s="225"/>
      <c r="E56" s="225"/>
      <c r="F56" s="225"/>
      <c r="G56" s="225"/>
      <c r="H56" s="225"/>
      <c r="I56" s="225"/>
      <c r="J56" s="225"/>
      <c r="K56" s="3"/>
      <c r="L56" s="175"/>
      <c r="M56" s="175"/>
      <c r="O56" s="175"/>
    </row>
    <row r="57" spans="1:15" ht="15" customHeight="1" x14ac:dyDescent="0.2">
      <c r="A57" s="225" t="s">
        <v>754</v>
      </c>
      <c r="B57" s="225"/>
      <c r="C57" s="225"/>
      <c r="D57" s="225"/>
      <c r="E57" s="225"/>
      <c r="F57" s="225"/>
      <c r="G57" s="225"/>
      <c r="H57" s="225"/>
      <c r="I57" s="225"/>
      <c r="J57" s="225"/>
      <c r="K57" s="3"/>
      <c r="L57" s="175"/>
      <c r="M57" s="175"/>
      <c r="O57" s="175"/>
    </row>
    <row r="58" spans="1:15" ht="15" customHeight="1" x14ac:dyDescent="0.2">
      <c r="A58" s="172" t="s">
        <v>755</v>
      </c>
      <c r="B58" s="172"/>
      <c r="C58" s="172"/>
      <c r="D58" s="172"/>
      <c r="E58" s="172"/>
      <c r="F58" s="172"/>
      <c r="G58" s="172"/>
      <c r="H58" s="172"/>
      <c r="I58" s="172"/>
      <c r="J58" s="172"/>
      <c r="K58" s="3"/>
      <c r="L58" s="175"/>
      <c r="M58" s="175"/>
      <c r="O58" s="175"/>
    </row>
    <row r="59" spans="1:15" ht="15" customHeight="1" x14ac:dyDescent="0.2">
      <c r="A59" s="172" t="s">
        <v>756</v>
      </c>
      <c r="B59" s="173"/>
      <c r="C59" s="173"/>
      <c r="D59" s="173"/>
      <c r="E59" s="173"/>
      <c r="F59" s="173"/>
      <c r="G59" s="173"/>
      <c r="H59" s="173"/>
      <c r="I59" s="173"/>
      <c r="J59" s="173"/>
      <c r="K59" s="3"/>
      <c r="L59" s="175"/>
      <c r="M59" s="175"/>
      <c r="O59" s="175"/>
    </row>
    <row r="60" spans="1:15" ht="15" customHeight="1" x14ac:dyDescent="0.2">
      <c r="A60" s="172" t="s">
        <v>757</v>
      </c>
      <c r="B60" s="173"/>
      <c r="C60" s="173"/>
      <c r="D60" s="173"/>
      <c r="E60" s="173"/>
      <c r="F60" s="173"/>
      <c r="G60" s="173"/>
      <c r="H60" s="173"/>
      <c r="I60" s="173"/>
      <c r="J60" s="173"/>
      <c r="K60" s="3"/>
      <c r="L60" s="175"/>
      <c r="M60" s="175"/>
      <c r="O60" s="175"/>
    </row>
    <row r="61" spans="1:15" ht="25.5" customHeight="1" x14ac:dyDescent="0.2">
      <c r="A61" s="227" t="s">
        <v>758</v>
      </c>
      <c r="B61" s="228"/>
      <c r="C61" s="228"/>
      <c r="D61" s="228"/>
      <c r="E61" s="228"/>
      <c r="F61" s="228"/>
      <c r="G61" s="228"/>
      <c r="H61" s="228"/>
      <c r="I61" s="228"/>
      <c r="J61" s="228"/>
      <c r="K61" s="3"/>
      <c r="L61" s="175"/>
      <c r="M61" s="175"/>
      <c r="N61" s="187"/>
      <c r="O61" s="175"/>
    </row>
    <row r="62" spans="1:15" ht="25.5" customHeight="1" x14ac:dyDescent="0.2">
      <c r="A62" s="226" t="s">
        <v>761</v>
      </c>
      <c r="B62" s="226"/>
      <c r="C62" s="226"/>
      <c r="D62" s="226"/>
      <c r="E62" s="226"/>
      <c r="F62" s="226"/>
      <c r="G62" s="226"/>
      <c r="H62" s="226"/>
      <c r="I62" s="226"/>
      <c r="J62" s="226"/>
      <c r="K62" s="3"/>
      <c r="L62" s="175"/>
      <c r="M62" s="175"/>
      <c r="O62" s="175"/>
    </row>
  </sheetData>
  <sortState ref="B17:B42">
    <sortCondition ref="B42"/>
  </sortState>
  <mergeCells count="41">
    <mergeCell ref="H14:H15"/>
    <mergeCell ref="I14:I15"/>
    <mergeCell ref="E16:F16"/>
    <mergeCell ref="J14:J15"/>
    <mergeCell ref="K14:K15"/>
    <mergeCell ref="H7:M7"/>
    <mergeCell ref="A9:M9"/>
    <mergeCell ref="A12:M12"/>
    <mergeCell ref="H2:M2"/>
    <mergeCell ref="A3:G3"/>
    <mergeCell ref="H3:M3"/>
    <mergeCell ref="A6:G6"/>
    <mergeCell ref="H6:M6"/>
    <mergeCell ref="A2:G2"/>
    <mergeCell ref="A10:D10"/>
    <mergeCell ref="A7:G7"/>
    <mergeCell ref="A61:J61"/>
    <mergeCell ref="A62:J62"/>
    <mergeCell ref="A47:O47"/>
    <mergeCell ref="A51:O51"/>
    <mergeCell ref="A52:J52"/>
    <mergeCell ref="A53:J53"/>
    <mergeCell ref="A54:J54"/>
    <mergeCell ref="A48:K48"/>
    <mergeCell ref="A50:G50"/>
    <mergeCell ref="N14:N15"/>
    <mergeCell ref="A49:K49"/>
    <mergeCell ref="A55:J55"/>
    <mergeCell ref="A56:J56"/>
    <mergeCell ref="A57:J57"/>
    <mergeCell ref="L14:L15"/>
    <mergeCell ref="E14:F14"/>
    <mergeCell ref="G14:G15"/>
    <mergeCell ref="M14:M15"/>
    <mergeCell ref="A14:A15"/>
    <mergeCell ref="B14:B15"/>
    <mergeCell ref="C14:C15"/>
    <mergeCell ref="D14:D15"/>
    <mergeCell ref="A43:D43"/>
    <mergeCell ref="H45:K45"/>
    <mergeCell ref="L45:M45"/>
  </mergeCells>
  <printOptions horizontalCentered="1"/>
  <pageMargins left="0.19685039370078741" right="0.39370078740157483" top="0.98425196850393704" bottom="0.39370078740157483" header="0.39370078740157483" footer="0.19685039370078741"/>
  <pageSetup paperSize="9" scale="54" orientation="landscape"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rowBreaks count="1" manualBreakCount="1">
    <brk id="28" max="13" man="1"/>
  </rowBreaks>
  <ignoredErrors>
    <ignoredError sqref="N43"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60"/>
  <sheetViews>
    <sheetView view="pageBreakPreview" topLeftCell="A13" zoomScaleNormal="100" zoomScaleSheetLayoutView="100" workbookViewId="0">
      <selection activeCell="M28" sqref="M28"/>
    </sheetView>
  </sheetViews>
  <sheetFormatPr defaultColWidth="10.42578125" defaultRowHeight="15" customHeight="1" x14ac:dyDescent="0.2"/>
  <cols>
    <col min="1" max="1" width="3.7109375" style="3" customWidth="1"/>
    <col min="2" max="2" width="26.28515625" style="2" customWidth="1"/>
    <col min="3" max="3" width="7.28515625" style="4" customWidth="1"/>
    <col min="4" max="4" width="7.28515625" style="3" customWidth="1"/>
    <col min="5" max="6" width="4.28515625" style="2" customWidth="1"/>
    <col min="7" max="7" width="11.140625" style="2" customWidth="1"/>
    <col min="8" max="8" width="17.7109375" style="2" customWidth="1"/>
    <col min="9" max="9" width="10.7109375" style="2" customWidth="1"/>
    <col min="10" max="11" width="7.28515625" style="2" customWidth="1"/>
    <col min="12" max="12" width="10.7109375" style="1" customWidth="1"/>
    <col min="13" max="13" width="13.42578125" style="1" customWidth="1"/>
    <col min="14" max="14" width="10.85546875" style="175" customWidth="1"/>
    <col min="15" max="16384" width="10.42578125" style="1"/>
  </cols>
  <sheetData>
    <row r="1" spans="1:14" s="23" customFormat="1" ht="18" customHeight="1" x14ac:dyDescent="0.2">
      <c r="A1" s="26" t="s">
        <v>27</v>
      </c>
      <c r="B1" s="28"/>
      <c r="C1" s="25"/>
      <c r="D1" s="27"/>
      <c r="E1" s="27"/>
      <c r="F1" s="27"/>
      <c r="G1" s="27"/>
      <c r="H1" s="27"/>
      <c r="I1" s="27"/>
      <c r="J1" s="27"/>
      <c r="N1" s="24"/>
    </row>
    <row r="2" spans="1:14" s="23" customFormat="1" ht="18" customHeight="1" x14ac:dyDescent="0.2">
      <c r="A2" s="259" t="s">
        <v>26</v>
      </c>
      <c r="B2" s="259"/>
      <c r="C2" s="259"/>
      <c r="D2" s="259"/>
      <c r="E2" s="259"/>
      <c r="F2" s="259"/>
      <c r="G2" s="259"/>
      <c r="H2" s="259" t="s">
        <v>25</v>
      </c>
      <c r="I2" s="259"/>
      <c r="J2" s="259"/>
      <c r="K2" s="259"/>
      <c r="L2" s="259"/>
      <c r="M2" s="259"/>
      <c r="N2" s="24"/>
    </row>
    <row r="3" spans="1:14" s="23" customFormat="1" ht="18" customHeight="1" x14ac:dyDescent="0.2">
      <c r="A3" s="247" t="s">
        <v>24</v>
      </c>
      <c r="B3" s="247"/>
      <c r="C3" s="247"/>
      <c r="D3" s="247"/>
      <c r="E3" s="247"/>
      <c r="F3" s="247"/>
      <c r="G3" s="247"/>
      <c r="H3" s="247" t="s">
        <v>23</v>
      </c>
      <c r="I3" s="247"/>
      <c r="J3" s="247"/>
      <c r="K3" s="247"/>
      <c r="L3" s="247"/>
      <c r="M3" s="247"/>
      <c r="N3" s="24"/>
    </row>
    <row r="4" spans="1:14" s="23" customFormat="1" ht="15" customHeight="1" x14ac:dyDescent="0.2">
      <c r="A4" s="25"/>
      <c r="B4" s="25"/>
      <c r="C4" s="25"/>
      <c r="D4" s="25"/>
      <c r="G4" s="24"/>
      <c r="H4" s="24"/>
      <c r="I4" s="24"/>
      <c r="J4" s="24"/>
      <c r="K4" s="24"/>
      <c r="L4" s="24"/>
      <c r="N4" s="24"/>
    </row>
    <row r="5" spans="1:14" s="23" customFormat="1" ht="18" customHeight="1" x14ac:dyDescent="0.2">
      <c r="A5" s="26" t="s">
        <v>738</v>
      </c>
      <c r="B5" s="25"/>
      <c r="C5" s="25"/>
      <c r="D5" s="25"/>
      <c r="G5" s="24"/>
      <c r="H5" s="24"/>
      <c r="I5" s="24"/>
      <c r="J5" s="24"/>
      <c r="K5" s="24"/>
      <c r="L5" s="24"/>
      <c r="N5" s="24"/>
    </row>
    <row r="6" spans="1:14" s="23" customFormat="1" ht="18" customHeight="1" x14ac:dyDescent="0.2">
      <c r="A6" s="259" t="s">
        <v>371</v>
      </c>
      <c r="B6" s="259"/>
      <c r="C6" s="259"/>
      <c r="D6" s="259"/>
      <c r="E6" s="259"/>
      <c r="F6" s="259"/>
      <c r="G6" s="259"/>
      <c r="H6" s="260" t="s">
        <v>373</v>
      </c>
      <c r="I6" s="260"/>
      <c r="J6" s="260"/>
      <c r="K6" s="260"/>
      <c r="L6" s="260"/>
      <c r="M6" s="260"/>
      <c r="N6" s="24"/>
    </row>
    <row r="7" spans="1:14" s="23" customFormat="1" ht="18" customHeight="1" x14ac:dyDescent="0.2">
      <c r="A7" s="247" t="s">
        <v>737</v>
      </c>
      <c r="B7" s="247"/>
      <c r="C7" s="247"/>
      <c r="D7" s="247"/>
      <c r="E7" s="247"/>
      <c r="F7" s="247"/>
      <c r="G7" s="247"/>
      <c r="H7" s="247" t="s">
        <v>374</v>
      </c>
      <c r="I7" s="247"/>
      <c r="J7" s="247"/>
      <c r="K7" s="247"/>
      <c r="L7" s="247"/>
      <c r="M7" s="247"/>
      <c r="N7" s="24"/>
    </row>
    <row r="8" spans="1:14" s="2" customFormat="1" ht="15" customHeight="1" x14ac:dyDescent="0.2">
      <c r="A8" s="3"/>
      <c r="B8" s="20"/>
      <c r="C8" s="22"/>
      <c r="D8" s="21"/>
      <c r="E8" s="19"/>
      <c r="F8" s="19"/>
      <c r="G8" s="19"/>
      <c r="H8" s="20"/>
      <c r="I8" s="19"/>
      <c r="J8" s="19"/>
      <c r="K8" s="19"/>
      <c r="L8" s="19"/>
      <c r="M8" s="1"/>
      <c r="N8" s="175"/>
    </row>
    <row r="9" spans="1:14" s="6" customFormat="1" ht="18" customHeight="1" x14ac:dyDescent="0.15">
      <c r="A9" s="248" t="s">
        <v>22</v>
      </c>
      <c r="B9" s="248"/>
      <c r="C9" s="248"/>
      <c r="D9" s="248"/>
      <c r="E9" s="248"/>
      <c r="F9" s="248"/>
      <c r="G9" s="248"/>
      <c r="H9" s="248"/>
      <c r="I9" s="248"/>
      <c r="J9" s="248"/>
      <c r="K9" s="248"/>
      <c r="L9" s="248"/>
      <c r="M9" s="248"/>
    </row>
    <row r="10" spans="1:14" s="6" customFormat="1" ht="18" customHeight="1" x14ac:dyDescent="0.15">
      <c r="A10" s="258" t="s">
        <v>398</v>
      </c>
      <c r="B10" s="258"/>
      <c r="C10" s="258"/>
      <c r="D10" s="258"/>
      <c r="E10" s="51"/>
      <c r="F10" s="51"/>
      <c r="G10" s="51"/>
      <c r="H10" s="51"/>
      <c r="I10" s="51"/>
      <c r="J10" s="51"/>
      <c r="K10" s="51"/>
      <c r="L10" s="51"/>
      <c r="M10" s="51"/>
      <c r="N10" s="49"/>
    </row>
    <row r="11" spans="1:14" s="6" customFormat="1" ht="18" customHeight="1" x14ac:dyDescent="0.15">
      <c r="A11" s="52" t="s">
        <v>399</v>
      </c>
      <c r="B11" s="52"/>
      <c r="C11" s="52"/>
      <c r="D11" s="52"/>
      <c r="E11" s="52"/>
      <c r="F11" s="52"/>
      <c r="G11" s="52"/>
      <c r="H11" s="52"/>
      <c r="I11" s="52"/>
      <c r="J11" s="52"/>
      <c r="K11" s="52"/>
      <c r="L11" s="52"/>
      <c r="M11" s="52"/>
      <c r="N11" s="176"/>
    </row>
    <row r="12" spans="1:14" s="6" customFormat="1" ht="18" customHeight="1" x14ac:dyDescent="0.15">
      <c r="A12" s="271" t="s">
        <v>388</v>
      </c>
      <c r="B12" s="271"/>
      <c r="C12" s="271"/>
      <c r="D12" s="271"/>
      <c r="E12" s="271"/>
      <c r="F12" s="271"/>
      <c r="G12" s="271"/>
      <c r="H12" s="271"/>
      <c r="I12" s="271"/>
      <c r="J12" s="271"/>
      <c r="K12" s="271"/>
      <c r="L12" s="271"/>
      <c r="M12" s="271"/>
    </row>
    <row r="13" spans="1:14" s="5" customFormat="1" ht="15" customHeight="1" thickBot="1" x14ac:dyDescent="0.2">
      <c r="A13" s="18"/>
      <c r="B13" s="2"/>
      <c r="C13" s="17"/>
      <c r="D13" s="3"/>
      <c r="E13" s="2"/>
      <c r="F13" s="2"/>
      <c r="G13" s="2"/>
      <c r="H13" s="2"/>
      <c r="I13" s="2"/>
      <c r="J13" s="2"/>
      <c r="K13" s="2"/>
      <c r="L13" s="2"/>
      <c r="N13" s="6"/>
    </row>
    <row r="14" spans="1:14" s="15" customFormat="1" ht="22.15" customHeight="1" x14ac:dyDescent="0.15">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row>
    <row r="15" spans="1:14" s="15" customFormat="1" ht="22.15" customHeight="1" thickBot="1" x14ac:dyDescent="0.2">
      <c r="A15" s="250"/>
      <c r="B15" s="237"/>
      <c r="C15" s="252"/>
      <c r="D15" s="237"/>
      <c r="E15" s="7" t="s">
        <v>10</v>
      </c>
      <c r="F15" s="16" t="s">
        <v>9</v>
      </c>
      <c r="G15" s="235"/>
      <c r="H15" s="256"/>
      <c r="I15" s="235"/>
      <c r="J15" s="235"/>
      <c r="K15" s="235"/>
      <c r="L15" s="235"/>
      <c r="M15" s="230"/>
      <c r="N15" s="230"/>
    </row>
    <row r="16" spans="1:14" s="60" customFormat="1" ht="12" customHeight="1" thickBot="1" x14ac:dyDescent="0.2">
      <c r="A16" s="53">
        <v>1</v>
      </c>
      <c r="B16" s="54">
        <v>2</v>
      </c>
      <c r="C16" s="55">
        <v>3</v>
      </c>
      <c r="D16" s="135">
        <v>4</v>
      </c>
      <c r="E16" s="245">
        <v>5</v>
      </c>
      <c r="F16" s="246"/>
      <c r="G16" s="57">
        <v>6</v>
      </c>
      <c r="H16" s="58">
        <v>7</v>
      </c>
      <c r="I16" s="59">
        <v>8</v>
      </c>
      <c r="J16" s="57">
        <v>9</v>
      </c>
      <c r="K16" s="139" t="s">
        <v>741</v>
      </c>
      <c r="L16" s="59" t="s">
        <v>742</v>
      </c>
      <c r="M16" s="56" t="s">
        <v>743</v>
      </c>
      <c r="N16" s="56"/>
    </row>
    <row r="17" spans="1:15" ht="15" customHeight="1" x14ac:dyDescent="0.2">
      <c r="A17" s="31">
        <v>1</v>
      </c>
      <c r="B17" s="70" t="s">
        <v>173</v>
      </c>
      <c r="C17" s="132">
        <v>80</v>
      </c>
      <c r="D17" s="136" t="s">
        <v>98</v>
      </c>
      <c r="E17" s="130"/>
      <c r="F17" s="33"/>
      <c r="G17" s="34"/>
      <c r="H17" s="35"/>
      <c r="I17" s="36"/>
      <c r="J17" s="37"/>
      <c r="K17" s="177">
        <f t="shared" ref="K17:K24" si="0">I17*J17</f>
        <v>0</v>
      </c>
      <c r="L17" s="209">
        <f t="shared" ref="L17:L24" si="1">I17+K17</f>
        <v>0</v>
      </c>
      <c r="M17" s="210">
        <f t="shared" ref="M17:M18" si="2">$C17*L17</f>
        <v>0</v>
      </c>
      <c r="N17" s="162"/>
    </row>
    <row r="18" spans="1:15" ht="15" customHeight="1" x14ac:dyDescent="0.2">
      <c r="A18" s="31">
        <v>2</v>
      </c>
      <c r="B18" s="70" t="s">
        <v>236</v>
      </c>
      <c r="C18" s="133">
        <v>150</v>
      </c>
      <c r="D18" s="137" t="s">
        <v>484</v>
      </c>
      <c r="E18" s="130"/>
      <c r="F18" s="33"/>
      <c r="G18" s="34"/>
      <c r="H18" s="35"/>
      <c r="I18" s="36"/>
      <c r="J18" s="37"/>
      <c r="K18" s="177">
        <f t="shared" si="0"/>
        <v>0</v>
      </c>
      <c r="L18" s="178">
        <f t="shared" si="1"/>
        <v>0</v>
      </c>
      <c r="M18" s="179">
        <f t="shared" si="2"/>
        <v>0</v>
      </c>
      <c r="N18" s="161"/>
    </row>
    <row r="19" spans="1:15" ht="22.5" customHeight="1" x14ac:dyDescent="0.2">
      <c r="A19" s="31">
        <v>3</v>
      </c>
      <c r="B19" s="70" t="s">
        <v>731</v>
      </c>
      <c r="C19" s="133">
        <v>3300</v>
      </c>
      <c r="D19" s="136" t="s">
        <v>93</v>
      </c>
      <c r="E19" s="130"/>
      <c r="F19" s="33"/>
      <c r="G19" s="34"/>
      <c r="H19" s="35"/>
      <c r="I19" s="36"/>
      <c r="J19" s="37"/>
      <c r="K19" s="177">
        <f t="shared" ref="K19" si="3">I19*J19</f>
        <v>0</v>
      </c>
      <c r="L19" s="178">
        <f t="shared" ref="L19" si="4">I19+K19</f>
        <v>0</v>
      </c>
      <c r="M19" s="179">
        <v>0</v>
      </c>
      <c r="N19" s="161"/>
    </row>
    <row r="20" spans="1:15" ht="26.25" customHeight="1" x14ac:dyDescent="0.2">
      <c r="A20" s="31">
        <v>4</v>
      </c>
      <c r="B20" s="70" t="s">
        <v>732</v>
      </c>
      <c r="C20" s="32">
        <v>2500</v>
      </c>
      <c r="D20" s="137" t="s">
        <v>277</v>
      </c>
      <c r="E20" s="130"/>
      <c r="F20" s="34"/>
      <c r="G20" s="34"/>
      <c r="H20" s="36"/>
      <c r="I20" s="37"/>
      <c r="J20" s="36" t="s">
        <v>728</v>
      </c>
      <c r="K20" s="177">
        <v>0</v>
      </c>
      <c r="L20" s="178">
        <v>0</v>
      </c>
      <c r="M20" s="179">
        <v>0</v>
      </c>
      <c r="N20" s="163"/>
    </row>
    <row r="21" spans="1:15" ht="15" customHeight="1" x14ac:dyDescent="0.2">
      <c r="A21" s="31">
        <v>5</v>
      </c>
      <c r="B21" s="70" t="s">
        <v>235</v>
      </c>
      <c r="C21" s="133">
        <v>60</v>
      </c>
      <c r="D21" s="137" t="s">
        <v>485</v>
      </c>
      <c r="E21" s="130"/>
      <c r="F21" s="33"/>
      <c r="G21" s="34"/>
      <c r="H21" s="35"/>
      <c r="I21" s="36"/>
      <c r="J21" s="37"/>
      <c r="K21" s="177">
        <f t="shared" si="0"/>
        <v>0</v>
      </c>
      <c r="L21" s="178">
        <f t="shared" si="1"/>
        <v>0</v>
      </c>
      <c r="M21" s="179">
        <f>$C23*L23</f>
        <v>0</v>
      </c>
      <c r="N21" s="161"/>
    </row>
    <row r="22" spans="1:15" ht="15" customHeight="1" x14ac:dyDescent="0.2">
      <c r="A22" s="31">
        <v>6</v>
      </c>
      <c r="B22" s="70" t="s">
        <v>729</v>
      </c>
      <c r="C22" s="134">
        <v>1000</v>
      </c>
      <c r="D22" s="138" t="s">
        <v>477</v>
      </c>
      <c r="E22" s="131" t="s">
        <v>728</v>
      </c>
      <c r="F22" s="81" t="s">
        <v>728</v>
      </c>
      <c r="G22" s="81" t="s">
        <v>728</v>
      </c>
      <c r="H22" s="81" t="s">
        <v>728</v>
      </c>
      <c r="I22" s="81" t="s">
        <v>728</v>
      </c>
      <c r="J22" s="81" t="s">
        <v>728</v>
      </c>
      <c r="K22" s="177">
        <v>0</v>
      </c>
      <c r="L22" s="178">
        <v>0</v>
      </c>
      <c r="M22" s="179">
        <f>$C24*L24</f>
        <v>0</v>
      </c>
      <c r="N22" s="161"/>
    </row>
    <row r="23" spans="1:15" ht="15" customHeight="1" x14ac:dyDescent="0.2">
      <c r="A23" s="31">
        <v>7</v>
      </c>
      <c r="B23" s="70" t="s">
        <v>174</v>
      </c>
      <c r="C23" s="133">
        <v>80</v>
      </c>
      <c r="D23" s="137" t="s">
        <v>466</v>
      </c>
      <c r="E23" s="130"/>
      <c r="F23" s="33"/>
      <c r="G23" s="34"/>
      <c r="H23" s="35"/>
      <c r="I23" s="36"/>
      <c r="J23" s="37"/>
      <c r="K23" s="177">
        <f t="shared" si="0"/>
        <v>0</v>
      </c>
      <c r="L23" s="178">
        <f t="shared" si="1"/>
        <v>0</v>
      </c>
      <c r="M23" s="179">
        <f t="shared" ref="M23:M25" si="5">$C25*L25</f>
        <v>0</v>
      </c>
      <c r="N23" s="161"/>
    </row>
    <row r="24" spans="1:15" ht="15" customHeight="1" x14ac:dyDescent="0.2">
      <c r="A24" s="31">
        <v>8</v>
      </c>
      <c r="B24" s="70" t="s">
        <v>175</v>
      </c>
      <c r="C24" s="133">
        <v>70</v>
      </c>
      <c r="D24" s="137" t="s">
        <v>466</v>
      </c>
      <c r="E24" s="130"/>
      <c r="F24" s="33"/>
      <c r="G24" s="34"/>
      <c r="H24" s="35"/>
      <c r="I24" s="36"/>
      <c r="J24" s="37"/>
      <c r="K24" s="177">
        <f t="shared" si="0"/>
        <v>0</v>
      </c>
      <c r="L24" s="178">
        <f t="shared" si="1"/>
        <v>0</v>
      </c>
      <c r="M24" s="179">
        <f t="shared" si="5"/>
        <v>0</v>
      </c>
      <c r="N24" s="161"/>
    </row>
    <row r="25" spans="1:15" ht="15" customHeight="1" x14ac:dyDescent="0.2">
      <c r="A25" s="31">
        <v>9</v>
      </c>
      <c r="B25" s="70" t="s">
        <v>237</v>
      </c>
      <c r="C25" s="133">
        <v>150</v>
      </c>
      <c r="D25" s="137" t="s">
        <v>238</v>
      </c>
      <c r="E25" s="130"/>
      <c r="F25" s="33"/>
      <c r="G25" s="34"/>
      <c r="H25" s="35"/>
      <c r="I25" s="36"/>
      <c r="J25" s="37"/>
      <c r="K25" s="177">
        <f t="shared" ref="K25" si="6">I25*J25</f>
        <v>0</v>
      </c>
      <c r="L25" s="178">
        <f t="shared" ref="L25:L26" si="7">I25+K25</f>
        <v>0</v>
      </c>
      <c r="M25" s="179">
        <f t="shared" si="5"/>
        <v>0</v>
      </c>
      <c r="N25" s="161"/>
    </row>
    <row r="26" spans="1:15" ht="37.5" customHeight="1" x14ac:dyDescent="0.2">
      <c r="A26" s="31">
        <v>10</v>
      </c>
      <c r="B26" s="70" t="s">
        <v>730</v>
      </c>
      <c r="C26" s="133">
        <v>300</v>
      </c>
      <c r="D26" s="137" t="s">
        <v>359</v>
      </c>
      <c r="E26" s="130"/>
      <c r="F26" s="33"/>
      <c r="G26" s="34"/>
      <c r="H26" s="35"/>
      <c r="I26" s="36"/>
      <c r="J26" s="37"/>
      <c r="K26" s="177">
        <f>I26*J26</f>
        <v>0</v>
      </c>
      <c r="L26" s="178">
        <f t="shared" si="7"/>
        <v>0</v>
      </c>
      <c r="M26" s="211">
        <v>0</v>
      </c>
      <c r="N26" s="161"/>
    </row>
    <row r="27" spans="1:15" ht="15" customHeight="1" thickBot="1" x14ac:dyDescent="0.25">
      <c r="A27" s="31">
        <v>11</v>
      </c>
      <c r="B27" s="70" t="s">
        <v>483</v>
      </c>
      <c r="C27" s="80">
        <v>80</v>
      </c>
      <c r="D27" s="32" t="s">
        <v>466</v>
      </c>
      <c r="E27" s="31"/>
      <c r="F27" s="33"/>
      <c r="G27" s="34"/>
      <c r="H27" s="35"/>
      <c r="I27" s="36"/>
      <c r="J27" s="37"/>
      <c r="K27" s="177">
        <f>I27*J27</f>
        <v>0</v>
      </c>
      <c r="L27" s="178">
        <f t="shared" ref="L27" si="8">I27+K27</f>
        <v>0</v>
      </c>
      <c r="M27" s="211">
        <v>0</v>
      </c>
      <c r="N27" s="161"/>
    </row>
    <row r="28" spans="1:15" ht="15" customHeight="1" thickBot="1" x14ac:dyDescent="0.25">
      <c r="A28" s="243" t="s">
        <v>147</v>
      </c>
      <c r="B28" s="244"/>
      <c r="C28" s="244"/>
      <c r="D28" s="263"/>
      <c r="E28" s="39"/>
      <c r="F28" s="40"/>
      <c r="G28" s="41"/>
      <c r="H28" s="42"/>
      <c r="I28" s="206"/>
      <c r="J28" s="43"/>
      <c r="K28" s="40"/>
      <c r="L28" s="40"/>
      <c r="M28" s="184">
        <f>SUM(M17:M27)</f>
        <v>0</v>
      </c>
      <c r="N28" s="161"/>
    </row>
    <row r="29" spans="1:15" ht="15" customHeight="1" thickBot="1" x14ac:dyDescent="0.25">
      <c r="A29" s="78"/>
      <c r="B29" s="78"/>
      <c r="E29" s="78"/>
      <c r="F29" s="78"/>
      <c r="G29" s="78"/>
      <c r="H29" s="78"/>
      <c r="I29" s="78"/>
      <c r="J29" s="78"/>
      <c r="K29" s="78"/>
      <c r="L29" s="78"/>
      <c r="N29" s="161"/>
    </row>
    <row r="30" spans="1:15" ht="33" customHeight="1" thickBot="1" x14ac:dyDescent="0.2">
      <c r="A30" s="2"/>
      <c r="C30" s="1"/>
      <c r="D30" s="6"/>
      <c r="F30" s="5"/>
      <c r="G30" s="3"/>
      <c r="H30" s="238"/>
      <c r="I30" s="238"/>
      <c r="J30" s="238"/>
      <c r="K30" s="238"/>
      <c r="L30" s="175"/>
      <c r="N30" s="159"/>
    </row>
    <row r="31" spans="1:15" ht="15" customHeight="1" x14ac:dyDescent="0.2">
      <c r="A31" s="231" t="s">
        <v>760</v>
      </c>
      <c r="B31" s="232"/>
      <c r="C31" s="232"/>
      <c r="D31" s="232"/>
      <c r="E31" s="232"/>
      <c r="F31" s="232"/>
      <c r="G31" s="232"/>
      <c r="H31" s="232"/>
      <c r="I31" s="232"/>
      <c r="J31" s="232"/>
      <c r="K31" s="232"/>
      <c r="L31" s="232"/>
      <c r="M31" s="232"/>
      <c r="N31" s="232"/>
      <c r="O31" s="232"/>
    </row>
    <row r="32" spans="1:15" ht="15" customHeight="1" x14ac:dyDescent="0.15">
      <c r="A32" s="195" t="s">
        <v>712</v>
      </c>
      <c r="B32" s="167"/>
      <c r="C32" s="196"/>
      <c r="D32" s="197"/>
      <c r="E32" s="167"/>
      <c r="F32" s="167"/>
      <c r="G32" s="167"/>
      <c r="H32" s="167"/>
      <c r="I32" s="167"/>
      <c r="J32" s="167"/>
      <c r="K32" s="167"/>
      <c r="L32" s="190"/>
      <c r="N32" s="188"/>
    </row>
    <row r="33" spans="1:15" ht="37.5" customHeight="1" x14ac:dyDescent="0.2">
      <c r="A33" s="265" t="s">
        <v>713</v>
      </c>
      <c r="B33" s="268"/>
      <c r="C33" s="268"/>
      <c r="D33" s="268"/>
      <c r="E33" s="268"/>
      <c r="F33" s="268"/>
      <c r="G33" s="268"/>
      <c r="H33" s="268"/>
      <c r="I33" s="268"/>
      <c r="J33" s="268"/>
      <c r="K33" s="268"/>
      <c r="L33" s="268"/>
      <c r="N33" s="1"/>
    </row>
    <row r="34" spans="1:15" ht="18.75" customHeight="1" x14ac:dyDescent="0.2">
      <c r="A34" s="241" t="s">
        <v>674</v>
      </c>
      <c r="B34" s="241"/>
      <c r="C34" s="241"/>
      <c r="D34" s="241"/>
      <c r="E34" s="241"/>
      <c r="F34" s="241"/>
      <c r="G34" s="241"/>
      <c r="H34" s="167"/>
      <c r="I34" s="167"/>
      <c r="J34" s="167"/>
      <c r="K34" s="167"/>
      <c r="L34" s="190"/>
      <c r="N34" s="191"/>
    </row>
    <row r="35" spans="1:15" ht="12.75" customHeight="1" x14ac:dyDescent="0.2">
      <c r="A35" s="241" t="s">
        <v>675</v>
      </c>
      <c r="B35" s="241"/>
      <c r="C35" s="241"/>
      <c r="D35" s="241"/>
      <c r="E35" s="241"/>
      <c r="F35" s="241"/>
      <c r="G35" s="241"/>
      <c r="H35" s="167"/>
      <c r="I35" s="167"/>
      <c r="J35" s="167"/>
      <c r="K35" s="167"/>
      <c r="L35" s="190"/>
      <c r="N35" s="191"/>
    </row>
    <row r="36" spans="1:15" ht="15" customHeight="1" x14ac:dyDescent="0.15">
      <c r="A36" s="202"/>
      <c r="B36" s="194"/>
      <c r="C36" s="194"/>
      <c r="D36" s="194"/>
      <c r="E36" s="194"/>
      <c r="F36" s="194"/>
      <c r="G36" s="194"/>
      <c r="H36" s="167"/>
      <c r="I36" s="167"/>
      <c r="J36" s="167"/>
      <c r="K36" s="167"/>
      <c r="L36" s="190"/>
      <c r="N36" s="191"/>
    </row>
    <row r="37" spans="1:15" ht="42.75" customHeight="1" x14ac:dyDescent="0.2">
      <c r="A37" s="265" t="s">
        <v>676</v>
      </c>
      <c r="B37" s="266"/>
      <c r="C37" s="266"/>
      <c r="D37" s="266"/>
      <c r="E37" s="266"/>
      <c r="F37" s="266"/>
      <c r="G37" s="266"/>
      <c r="H37" s="266"/>
      <c r="I37" s="266"/>
      <c r="J37" s="266"/>
      <c r="K37" s="266"/>
      <c r="L37" s="266"/>
      <c r="N37" s="191"/>
    </row>
    <row r="38" spans="1:15" ht="15" customHeight="1" x14ac:dyDescent="0.2">
      <c r="A38" s="197"/>
      <c r="B38" s="167"/>
      <c r="C38" s="196"/>
      <c r="D38" s="197"/>
      <c r="E38" s="167"/>
      <c r="F38" s="167"/>
      <c r="G38" s="167"/>
      <c r="H38" s="167"/>
      <c r="I38" s="167"/>
      <c r="J38" s="167"/>
      <c r="K38" s="167"/>
      <c r="L38" s="190"/>
      <c r="N38" s="191"/>
    </row>
    <row r="39" spans="1:15" ht="15" customHeight="1" x14ac:dyDescent="0.2">
      <c r="N39" s="192"/>
    </row>
    <row r="40" spans="1:15" ht="15" customHeight="1" x14ac:dyDescent="0.2">
      <c r="A40" s="231" t="s">
        <v>749</v>
      </c>
      <c r="B40" s="232"/>
      <c r="C40" s="232"/>
      <c r="D40" s="232"/>
      <c r="E40" s="232"/>
      <c r="F40" s="232"/>
      <c r="G40" s="232"/>
      <c r="H40" s="232"/>
      <c r="I40" s="232"/>
      <c r="J40" s="232"/>
      <c r="K40" s="232"/>
      <c r="L40" s="232"/>
      <c r="M40" s="232"/>
      <c r="N40" s="232"/>
      <c r="O40" s="232"/>
    </row>
    <row r="41" spans="1:15" ht="24.75" customHeight="1" x14ac:dyDescent="0.2">
      <c r="A41" s="233" t="s">
        <v>750</v>
      </c>
      <c r="B41" s="227"/>
      <c r="C41" s="227"/>
      <c r="D41" s="227"/>
      <c r="E41" s="227"/>
      <c r="F41" s="227"/>
      <c r="G41" s="227"/>
      <c r="H41" s="227"/>
      <c r="I41" s="227"/>
      <c r="J41" s="227"/>
      <c r="K41" s="3"/>
      <c r="L41" s="175"/>
      <c r="M41" s="175"/>
      <c r="N41" s="190"/>
      <c r="O41" s="175"/>
    </row>
    <row r="42" spans="1:15" ht="15" customHeight="1" x14ac:dyDescent="0.2">
      <c r="A42" s="233" t="s">
        <v>751</v>
      </c>
      <c r="B42" s="233"/>
      <c r="C42" s="233"/>
      <c r="D42" s="233"/>
      <c r="E42" s="233"/>
      <c r="F42" s="233"/>
      <c r="G42" s="233"/>
      <c r="H42" s="233"/>
      <c r="I42" s="233"/>
      <c r="J42" s="233"/>
      <c r="K42" s="3"/>
      <c r="L42" s="175"/>
      <c r="M42" s="175"/>
      <c r="N42" s="193"/>
      <c r="O42" s="175"/>
    </row>
    <row r="43" spans="1:15" ht="15" customHeight="1" x14ac:dyDescent="0.2">
      <c r="A43" s="225" t="s">
        <v>753</v>
      </c>
      <c r="B43" s="225"/>
      <c r="C43" s="225"/>
      <c r="D43" s="225"/>
      <c r="E43" s="225"/>
      <c r="F43" s="225"/>
      <c r="G43" s="225"/>
      <c r="H43" s="225"/>
      <c r="I43" s="225"/>
      <c r="J43" s="225"/>
      <c r="K43" s="3"/>
      <c r="L43" s="175"/>
      <c r="M43" s="175"/>
      <c r="N43" s="190"/>
      <c r="O43" s="175"/>
    </row>
    <row r="44" spans="1:15" ht="42" customHeight="1" x14ac:dyDescent="0.2">
      <c r="A44" s="227" t="s">
        <v>776</v>
      </c>
      <c r="B44" s="227"/>
      <c r="C44" s="227"/>
      <c r="D44" s="227"/>
      <c r="E44" s="227"/>
      <c r="F44" s="227"/>
      <c r="G44" s="227"/>
      <c r="H44" s="227"/>
      <c r="I44" s="227"/>
      <c r="J44" s="227"/>
      <c r="K44" s="92"/>
      <c r="L44" s="187"/>
      <c r="M44" s="187"/>
      <c r="N44" s="193"/>
      <c r="O44" s="187"/>
    </row>
    <row r="45" spans="1:15" ht="15" customHeight="1" x14ac:dyDescent="0.2">
      <c r="A45" s="225" t="s">
        <v>752</v>
      </c>
      <c r="B45" s="225"/>
      <c r="C45" s="225"/>
      <c r="D45" s="225"/>
      <c r="E45" s="225"/>
      <c r="F45" s="225"/>
      <c r="G45" s="225"/>
      <c r="H45" s="225"/>
      <c r="I45" s="225"/>
      <c r="J45" s="225"/>
      <c r="K45" s="3"/>
      <c r="L45" s="175"/>
      <c r="M45" s="175"/>
      <c r="O45" s="175"/>
    </row>
    <row r="46" spans="1:15" ht="15" customHeight="1" x14ac:dyDescent="0.2">
      <c r="A46" s="225" t="s">
        <v>754</v>
      </c>
      <c r="B46" s="225"/>
      <c r="C46" s="225"/>
      <c r="D46" s="225"/>
      <c r="E46" s="225"/>
      <c r="F46" s="225"/>
      <c r="G46" s="225"/>
      <c r="H46" s="225"/>
      <c r="I46" s="225"/>
      <c r="J46" s="225"/>
      <c r="K46" s="3"/>
      <c r="L46" s="175"/>
      <c r="M46" s="175"/>
      <c r="O46" s="175"/>
    </row>
    <row r="47" spans="1:15" ht="15" customHeight="1" x14ac:dyDescent="0.2">
      <c r="A47" s="172" t="s">
        <v>755</v>
      </c>
      <c r="B47" s="172"/>
      <c r="C47" s="172"/>
      <c r="D47" s="172"/>
      <c r="E47" s="172"/>
      <c r="F47" s="172"/>
      <c r="G47" s="172"/>
      <c r="H47" s="172"/>
      <c r="I47" s="172"/>
      <c r="J47" s="172"/>
      <c r="K47" s="3"/>
      <c r="L47" s="175"/>
      <c r="M47" s="175"/>
      <c r="O47" s="175"/>
    </row>
    <row r="48" spans="1:15" ht="15" customHeight="1" x14ac:dyDescent="0.2">
      <c r="A48" s="172" t="s">
        <v>756</v>
      </c>
      <c r="B48" s="173"/>
      <c r="C48" s="173"/>
      <c r="D48" s="173"/>
      <c r="E48" s="173"/>
      <c r="F48" s="173"/>
      <c r="G48" s="173"/>
      <c r="H48" s="173"/>
      <c r="I48" s="173"/>
      <c r="J48" s="173"/>
      <c r="K48" s="3"/>
      <c r="L48" s="175"/>
      <c r="M48" s="175"/>
      <c r="O48" s="175"/>
    </row>
    <row r="49" spans="1:15" ht="15" customHeight="1" x14ac:dyDescent="0.2">
      <c r="A49" s="172" t="s">
        <v>757</v>
      </c>
      <c r="B49" s="173"/>
      <c r="C49" s="173"/>
      <c r="D49" s="173"/>
      <c r="E49" s="173"/>
      <c r="F49" s="173"/>
      <c r="G49" s="173"/>
      <c r="H49" s="173"/>
      <c r="I49" s="173"/>
      <c r="J49" s="173"/>
      <c r="K49" s="3"/>
      <c r="L49" s="175"/>
      <c r="M49" s="175"/>
      <c r="O49" s="175"/>
    </row>
    <row r="50" spans="1:15" ht="22.5" customHeight="1" x14ac:dyDescent="0.2">
      <c r="A50" s="227" t="s">
        <v>758</v>
      </c>
      <c r="B50" s="228"/>
      <c r="C50" s="228"/>
      <c r="D50" s="228"/>
      <c r="E50" s="228"/>
      <c r="F50" s="228"/>
      <c r="G50" s="228"/>
      <c r="H50" s="228"/>
      <c r="I50" s="228"/>
      <c r="J50" s="228"/>
      <c r="K50" s="3"/>
      <c r="L50" s="175"/>
      <c r="M50" s="175"/>
      <c r="N50" s="187"/>
      <c r="O50" s="175"/>
    </row>
    <row r="51" spans="1:15" ht="23.25" customHeight="1" x14ac:dyDescent="0.2">
      <c r="A51" s="226"/>
      <c r="B51" s="226"/>
      <c r="C51" s="226"/>
      <c r="D51" s="226"/>
      <c r="E51" s="226"/>
      <c r="F51" s="226"/>
      <c r="G51" s="226"/>
      <c r="H51" s="226"/>
      <c r="I51" s="226"/>
      <c r="J51" s="226"/>
      <c r="K51" s="3"/>
      <c r="L51" s="175"/>
      <c r="M51" s="175"/>
      <c r="O51" s="175"/>
    </row>
    <row r="60" spans="1:15" ht="15" customHeight="1" x14ac:dyDescent="0.2">
      <c r="N60" s="187"/>
    </row>
  </sheetData>
  <sortState ref="C17:C24">
    <sortCondition ref="C24"/>
  </sortState>
  <mergeCells count="41">
    <mergeCell ref="A34:G34"/>
    <mergeCell ref="A31:O31"/>
    <mergeCell ref="A33:L33"/>
    <mergeCell ref="A12:M12"/>
    <mergeCell ref="A14:A15"/>
    <mergeCell ref="B14:B15"/>
    <mergeCell ref="C14:C15"/>
    <mergeCell ref="D14:D15"/>
    <mergeCell ref="H14:H15"/>
    <mergeCell ref="I14:I15"/>
    <mergeCell ref="J14:J15"/>
    <mergeCell ref="K14:K15"/>
    <mergeCell ref="E14:F14"/>
    <mergeCell ref="G14:G15"/>
    <mergeCell ref="L14:L15"/>
    <mergeCell ref="A7:G7"/>
    <mergeCell ref="H7:M7"/>
    <mergeCell ref="A9:M9"/>
    <mergeCell ref="A10:D10"/>
    <mergeCell ref="A2:G2"/>
    <mergeCell ref="H2:M2"/>
    <mergeCell ref="A3:G3"/>
    <mergeCell ref="H3:M3"/>
    <mergeCell ref="A6:G6"/>
    <mergeCell ref="H6:M6"/>
    <mergeCell ref="A45:J45"/>
    <mergeCell ref="A46:J46"/>
    <mergeCell ref="A50:J50"/>
    <mergeCell ref="A51:J51"/>
    <mergeCell ref="N14:N15"/>
    <mergeCell ref="A40:O40"/>
    <mergeCell ref="A41:J41"/>
    <mergeCell ref="A42:J42"/>
    <mergeCell ref="A43:J43"/>
    <mergeCell ref="A44:J44"/>
    <mergeCell ref="M14:M15"/>
    <mergeCell ref="E16:F16"/>
    <mergeCell ref="A35:G35"/>
    <mergeCell ref="A28:D28"/>
    <mergeCell ref="H30:K30"/>
    <mergeCell ref="A37:L37"/>
  </mergeCells>
  <printOptions horizontalCentered="1"/>
  <pageMargins left="0.19685039370078741" right="0.19685039370078741" top="0.98425196850393704" bottom="0.39370078740157483" header="0.39370078740157483" footer="0.19685039370078741"/>
  <pageSetup paperSize="9" scale="48" orientation="landscape" r:id="rId1"/>
  <headerFooter>
    <oddHeader>&amp;L&amp;8Osnovna šola Vojnik&amp;C&amp;"Tahoma,Navadno Ležeče"&amp;8Javni razpis za oddajo javnega naročila blaga po odprtem postopku:
SUKCESIVNA DOBAVA ŽIVIL&amp;R&amp;"Tahoma,Krepko"&amp;8OBRAZEC št. 11
&amp;A</oddHeader>
    <oddFooter>&amp;C&amp;8stran &amp;P od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61"/>
  <sheetViews>
    <sheetView view="pageBreakPreview" topLeftCell="A16" zoomScaleNormal="100" zoomScaleSheetLayoutView="100" workbookViewId="0">
      <selection activeCell="M23" sqref="M23"/>
    </sheetView>
  </sheetViews>
  <sheetFormatPr defaultColWidth="10.42578125" defaultRowHeight="15" customHeight="1" x14ac:dyDescent="0.2"/>
  <cols>
    <col min="1" max="1" width="3.7109375" style="3" customWidth="1"/>
    <col min="2" max="2" width="26.28515625" style="2" customWidth="1"/>
    <col min="3" max="3" width="7.28515625" style="4" customWidth="1"/>
    <col min="4" max="4" width="7.28515625" style="3" customWidth="1"/>
    <col min="5" max="6" width="4.28515625" style="2" customWidth="1"/>
    <col min="7" max="7" width="13.7109375" style="2" customWidth="1"/>
    <col min="8" max="8" width="17.7109375" style="2" customWidth="1"/>
    <col min="9" max="9" width="10.7109375" style="2" customWidth="1"/>
    <col min="10" max="11" width="7.28515625" style="2" customWidth="1"/>
    <col min="12" max="12" width="10.7109375" style="1" customWidth="1"/>
    <col min="13" max="13" width="13.42578125" style="1" customWidth="1"/>
    <col min="14" max="14" width="10.85546875" style="175" customWidth="1"/>
    <col min="15" max="16384" width="10.42578125" style="1"/>
  </cols>
  <sheetData>
    <row r="1" spans="1:14" s="23" customFormat="1" ht="18" customHeight="1" x14ac:dyDescent="0.2">
      <c r="A1" s="26" t="s">
        <v>27</v>
      </c>
      <c r="B1" s="28"/>
      <c r="C1" s="25"/>
      <c r="D1" s="27"/>
      <c r="E1" s="27"/>
      <c r="F1" s="27"/>
      <c r="G1" s="27"/>
      <c r="H1" s="27"/>
      <c r="I1" s="27"/>
      <c r="J1" s="27"/>
      <c r="N1" s="24"/>
    </row>
    <row r="2" spans="1:14" s="23" customFormat="1" ht="18" customHeight="1" x14ac:dyDescent="0.2">
      <c r="A2" s="259" t="s">
        <v>26</v>
      </c>
      <c r="B2" s="259"/>
      <c r="C2" s="259"/>
      <c r="D2" s="259"/>
      <c r="E2" s="259"/>
      <c r="F2" s="259"/>
      <c r="G2" s="259"/>
      <c r="H2" s="259" t="s">
        <v>25</v>
      </c>
      <c r="I2" s="259"/>
      <c r="J2" s="259"/>
      <c r="K2" s="259"/>
      <c r="L2" s="259"/>
      <c r="M2" s="259"/>
      <c r="N2" s="24"/>
    </row>
    <row r="3" spans="1:14" s="23" customFormat="1" ht="18" customHeight="1" x14ac:dyDescent="0.2">
      <c r="A3" s="247" t="s">
        <v>24</v>
      </c>
      <c r="B3" s="247"/>
      <c r="C3" s="247"/>
      <c r="D3" s="247"/>
      <c r="E3" s="247"/>
      <c r="F3" s="247"/>
      <c r="G3" s="247"/>
      <c r="H3" s="247" t="s">
        <v>23</v>
      </c>
      <c r="I3" s="247"/>
      <c r="J3" s="247"/>
      <c r="K3" s="247"/>
      <c r="L3" s="247"/>
      <c r="M3" s="247"/>
      <c r="N3" s="24"/>
    </row>
    <row r="4" spans="1:14" s="23" customFormat="1" ht="15" customHeight="1" x14ac:dyDescent="0.2">
      <c r="A4" s="25"/>
      <c r="B4" s="25"/>
      <c r="C4" s="25"/>
      <c r="D4" s="25"/>
      <c r="G4" s="24"/>
      <c r="H4" s="24"/>
      <c r="I4" s="24"/>
      <c r="J4" s="24"/>
      <c r="K4" s="24"/>
      <c r="L4" s="24"/>
      <c r="N4" s="24"/>
    </row>
    <row r="5" spans="1:14" s="23" customFormat="1" ht="18" customHeight="1" x14ac:dyDescent="0.2">
      <c r="A5" s="26" t="s">
        <v>738</v>
      </c>
      <c r="B5" s="25"/>
      <c r="C5" s="25"/>
      <c r="D5" s="25"/>
      <c r="G5" s="24"/>
      <c r="H5" s="24"/>
      <c r="I5" s="24"/>
      <c r="J5" s="24"/>
      <c r="K5" s="24"/>
      <c r="L5" s="24"/>
      <c r="N5" s="24"/>
    </row>
    <row r="6" spans="1:14" s="23" customFormat="1" ht="18" customHeight="1" x14ac:dyDescent="0.2">
      <c r="A6" s="259" t="s">
        <v>371</v>
      </c>
      <c r="B6" s="259"/>
      <c r="C6" s="259"/>
      <c r="D6" s="259"/>
      <c r="E6" s="259"/>
      <c r="F6" s="259"/>
      <c r="G6" s="259"/>
      <c r="H6" s="260" t="s">
        <v>373</v>
      </c>
      <c r="I6" s="260"/>
      <c r="J6" s="260"/>
      <c r="K6" s="260"/>
      <c r="L6" s="260"/>
      <c r="M6" s="260"/>
      <c r="N6" s="24"/>
    </row>
    <row r="7" spans="1:14" s="23" customFormat="1" ht="18" customHeight="1" x14ac:dyDescent="0.2">
      <c r="A7" s="247" t="s">
        <v>737</v>
      </c>
      <c r="B7" s="247"/>
      <c r="C7" s="247"/>
      <c r="D7" s="247"/>
      <c r="E7" s="247"/>
      <c r="F7" s="247"/>
      <c r="G7" s="247"/>
      <c r="H7" s="247" t="s">
        <v>374</v>
      </c>
      <c r="I7" s="247"/>
      <c r="J7" s="247"/>
      <c r="K7" s="247"/>
      <c r="L7" s="247"/>
      <c r="M7" s="247"/>
      <c r="N7" s="24"/>
    </row>
    <row r="8" spans="1:14" s="2" customFormat="1" ht="15" customHeight="1" x14ac:dyDescent="0.2">
      <c r="A8" s="3"/>
      <c r="B8" s="20"/>
      <c r="C8" s="22"/>
      <c r="D8" s="21"/>
      <c r="E8" s="19"/>
      <c r="F8" s="19"/>
      <c r="G8" s="19"/>
      <c r="H8" s="20"/>
      <c r="I8" s="19"/>
      <c r="J8" s="19"/>
      <c r="K8" s="19"/>
      <c r="L8" s="19"/>
      <c r="M8" s="1"/>
      <c r="N8" s="175"/>
    </row>
    <row r="9" spans="1:14" s="6" customFormat="1" ht="18" customHeight="1" x14ac:dyDescent="0.15">
      <c r="A9" s="248" t="s">
        <v>22</v>
      </c>
      <c r="B9" s="248"/>
      <c r="C9" s="248"/>
      <c r="D9" s="248"/>
      <c r="E9" s="248"/>
      <c r="F9" s="248"/>
      <c r="G9" s="248"/>
      <c r="H9" s="248"/>
      <c r="I9" s="248"/>
      <c r="J9" s="248"/>
      <c r="K9" s="248"/>
      <c r="L9" s="248"/>
      <c r="M9" s="248"/>
    </row>
    <row r="10" spans="1:14" s="6" customFormat="1" ht="18" customHeight="1" x14ac:dyDescent="0.15">
      <c r="A10" s="258" t="s">
        <v>400</v>
      </c>
      <c r="B10" s="258"/>
      <c r="C10" s="258"/>
      <c r="D10" s="258"/>
      <c r="E10" s="51"/>
      <c r="F10" s="51"/>
      <c r="G10" s="51"/>
      <c r="H10" s="51"/>
      <c r="I10" s="51"/>
      <c r="J10" s="51"/>
      <c r="K10" s="51"/>
      <c r="L10" s="51"/>
      <c r="M10" s="51"/>
      <c r="N10" s="49"/>
    </row>
    <row r="11" spans="1:14" s="6" customFormat="1" ht="18" customHeight="1" x14ac:dyDescent="0.15">
      <c r="A11" s="271" t="s">
        <v>370</v>
      </c>
      <c r="B11" s="271"/>
      <c r="C11" s="271"/>
      <c r="D11" s="271"/>
      <c r="E11" s="52"/>
      <c r="F11" s="52"/>
      <c r="G11" s="52"/>
      <c r="H11" s="52"/>
      <c r="I11" s="52"/>
      <c r="J11" s="52"/>
      <c r="K11" s="52"/>
      <c r="L11" s="52"/>
      <c r="M11" s="52"/>
      <c r="N11" s="176"/>
    </row>
    <row r="12" spans="1:14" s="6" customFormat="1" ht="18" customHeight="1" x14ac:dyDescent="0.15">
      <c r="A12" s="52" t="s">
        <v>388</v>
      </c>
      <c r="B12" s="52"/>
      <c r="C12" s="52"/>
      <c r="D12" s="52"/>
      <c r="E12" s="127"/>
      <c r="F12" s="127"/>
      <c r="G12" s="127"/>
      <c r="H12" s="127"/>
      <c r="I12" s="127"/>
      <c r="J12" s="127"/>
      <c r="K12" s="127"/>
      <c r="L12" s="127"/>
      <c r="M12" s="50"/>
    </row>
    <row r="13" spans="1:14" s="5" customFormat="1" ht="15" customHeight="1" thickBot="1" x14ac:dyDescent="0.2">
      <c r="A13" s="18"/>
      <c r="B13" s="2"/>
      <c r="C13" s="17"/>
      <c r="D13" s="3"/>
      <c r="E13" s="2"/>
      <c r="F13" s="2"/>
      <c r="G13" s="2"/>
      <c r="H13" s="2"/>
      <c r="I13" s="2"/>
      <c r="J13" s="2"/>
      <c r="K13" s="2"/>
      <c r="L13" s="2"/>
      <c r="N13" s="6"/>
    </row>
    <row r="14" spans="1:14" s="15" customFormat="1" ht="22.15" customHeight="1" x14ac:dyDescent="0.15">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row>
    <row r="15" spans="1:14" s="15" customFormat="1" ht="22.15" customHeight="1" thickBot="1" x14ac:dyDescent="0.2">
      <c r="A15" s="250"/>
      <c r="B15" s="237"/>
      <c r="C15" s="252"/>
      <c r="D15" s="237"/>
      <c r="E15" s="7" t="s">
        <v>10</v>
      </c>
      <c r="F15" s="16" t="s">
        <v>9</v>
      </c>
      <c r="G15" s="235"/>
      <c r="H15" s="256"/>
      <c r="I15" s="235"/>
      <c r="J15" s="235"/>
      <c r="K15" s="235"/>
      <c r="L15" s="235"/>
      <c r="M15" s="230"/>
      <c r="N15" s="230"/>
    </row>
    <row r="16" spans="1:14" s="60" customFormat="1" ht="12" customHeight="1" thickBot="1" x14ac:dyDescent="0.2">
      <c r="A16" s="53">
        <v>1</v>
      </c>
      <c r="B16" s="54">
        <v>2</v>
      </c>
      <c r="C16" s="55">
        <v>3</v>
      </c>
      <c r="D16" s="56">
        <v>4</v>
      </c>
      <c r="E16" s="245">
        <v>5</v>
      </c>
      <c r="F16" s="246"/>
      <c r="G16" s="57">
        <v>6</v>
      </c>
      <c r="H16" s="58">
        <v>7</v>
      </c>
      <c r="I16" s="59">
        <v>8</v>
      </c>
      <c r="J16" s="57">
        <v>9</v>
      </c>
      <c r="K16" s="139" t="s">
        <v>741</v>
      </c>
      <c r="L16" s="59" t="s">
        <v>742</v>
      </c>
      <c r="M16" s="56" t="s">
        <v>743</v>
      </c>
      <c r="N16" s="56"/>
    </row>
    <row r="17" spans="1:15" ht="24" customHeight="1" x14ac:dyDescent="0.2">
      <c r="A17" s="13">
        <v>1</v>
      </c>
      <c r="B17" s="70" t="s">
        <v>401</v>
      </c>
      <c r="C17" s="80">
        <v>300</v>
      </c>
      <c r="D17" s="14" t="s">
        <v>1</v>
      </c>
      <c r="E17" s="13"/>
      <c r="F17" s="12"/>
      <c r="G17" s="11"/>
      <c r="H17" s="10"/>
      <c r="I17" s="8"/>
      <c r="J17" s="9"/>
      <c r="K17" s="180">
        <f>I17*J17</f>
        <v>0</v>
      </c>
      <c r="L17" s="181">
        <f>I17+K17</f>
        <v>0</v>
      </c>
      <c r="M17" s="182">
        <f>$C17*L17</f>
        <v>0</v>
      </c>
      <c r="N17" s="162"/>
    </row>
    <row r="18" spans="1:15" ht="33.75" customHeight="1" x14ac:dyDescent="0.2">
      <c r="A18" s="13">
        <v>2</v>
      </c>
      <c r="B18" s="70" t="s">
        <v>482</v>
      </c>
      <c r="C18" s="80">
        <v>150</v>
      </c>
      <c r="D18" s="14" t="s">
        <v>1</v>
      </c>
      <c r="E18" s="13"/>
      <c r="F18" s="12"/>
      <c r="G18" s="11"/>
      <c r="H18" s="10"/>
      <c r="I18" s="8"/>
      <c r="J18" s="9"/>
      <c r="K18" s="180">
        <f t="shared" ref="K18:K22" si="0">I18*J18</f>
        <v>0</v>
      </c>
      <c r="L18" s="181">
        <f t="shared" ref="L18:L22" si="1">I18+K18</f>
        <v>0</v>
      </c>
      <c r="M18" s="182">
        <f t="shared" ref="M18:M22" si="2">$C18*L18</f>
        <v>0</v>
      </c>
      <c r="N18" s="161"/>
    </row>
    <row r="19" spans="1:15" ht="23.25" customHeight="1" x14ac:dyDescent="0.2">
      <c r="A19" s="13">
        <v>3</v>
      </c>
      <c r="B19" s="70" t="s">
        <v>402</v>
      </c>
      <c r="C19" s="80">
        <v>300</v>
      </c>
      <c r="D19" s="14" t="s">
        <v>1</v>
      </c>
      <c r="E19" s="13"/>
      <c r="F19" s="12"/>
      <c r="G19" s="11"/>
      <c r="H19" s="10"/>
      <c r="I19" s="8"/>
      <c r="J19" s="9"/>
      <c r="K19" s="180">
        <f t="shared" si="0"/>
        <v>0</v>
      </c>
      <c r="L19" s="181">
        <f t="shared" si="1"/>
        <v>0</v>
      </c>
      <c r="M19" s="182">
        <f t="shared" ref="M19:M21" si="3">$C19*L19</f>
        <v>0</v>
      </c>
      <c r="N19" s="161"/>
    </row>
    <row r="20" spans="1:15" ht="33.75" customHeight="1" x14ac:dyDescent="0.2">
      <c r="A20" s="13">
        <v>4</v>
      </c>
      <c r="B20" s="70" t="s">
        <v>403</v>
      </c>
      <c r="C20" s="80">
        <v>100</v>
      </c>
      <c r="D20" s="14" t="s">
        <v>1</v>
      </c>
      <c r="E20" s="13"/>
      <c r="F20" s="12"/>
      <c r="G20" s="11"/>
      <c r="H20" s="10"/>
      <c r="I20" s="8"/>
      <c r="J20" s="9"/>
      <c r="K20" s="180">
        <f t="shared" si="0"/>
        <v>0</v>
      </c>
      <c r="L20" s="181">
        <f t="shared" si="1"/>
        <v>0</v>
      </c>
      <c r="M20" s="182">
        <f t="shared" si="3"/>
        <v>0</v>
      </c>
      <c r="N20" s="163"/>
    </row>
    <row r="21" spans="1:15" ht="15" customHeight="1" x14ac:dyDescent="0.2">
      <c r="A21" s="13">
        <v>5</v>
      </c>
      <c r="B21" s="70" t="s">
        <v>404</v>
      </c>
      <c r="C21" s="80">
        <v>300</v>
      </c>
      <c r="D21" s="14" t="s">
        <v>1</v>
      </c>
      <c r="E21" s="13"/>
      <c r="F21" s="12"/>
      <c r="G21" s="11"/>
      <c r="H21" s="10"/>
      <c r="I21" s="8"/>
      <c r="J21" s="9"/>
      <c r="K21" s="180">
        <f t="shared" si="0"/>
        <v>0</v>
      </c>
      <c r="L21" s="181">
        <f t="shared" si="1"/>
        <v>0</v>
      </c>
      <c r="M21" s="182">
        <f t="shared" si="3"/>
        <v>0</v>
      </c>
      <c r="N21" s="161"/>
    </row>
    <row r="22" spans="1:15" ht="24" customHeight="1" thickBot="1" x14ac:dyDescent="0.25">
      <c r="A22" s="13">
        <v>6</v>
      </c>
      <c r="B22" s="70" t="s">
        <v>405</v>
      </c>
      <c r="C22" s="80">
        <v>600</v>
      </c>
      <c r="D22" s="14" t="s">
        <v>1</v>
      </c>
      <c r="E22" s="13"/>
      <c r="F22" s="12"/>
      <c r="G22" s="11"/>
      <c r="H22" s="10"/>
      <c r="I22" s="8"/>
      <c r="J22" s="9"/>
      <c r="K22" s="180">
        <f t="shared" si="0"/>
        <v>0</v>
      </c>
      <c r="L22" s="181">
        <f t="shared" si="1"/>
        <v>0</v>
      </c>
      <c r="M22" s="182">
        <f t="shared" si="2"/>
        <v>0</v>
      </c>
      <c r="N22" s="161"/>
    </row>
    <row r="23" spans="1:15" ht="15" customHeight="1" thickBot="1" x14ac:dyDescent="0.25">
      <c r="A23" s="243" t="s">
        <v>149</v>
      </c>
      <c r="B23" s="244"/>
      <c r="C23" s="244"/>
      <c r="D23" s="244"/>
      <c r="E23" s="39"/>
      <c r="F23" s="40"/>
      <c r="G23" s="41"/>
      <c r="H23" s="42"/>
      <c r="I23" s="206"/>
      <c r="J23" s="43"/>
      <c r="K23" s="40"/>
      <c r="L23" s="40"/>
      <c r="M23" s="184">
        <f>SUM(M17:M22)</f>
        <v>0</v>
      </c>
      <c r="N23" s="161"/>
    </row>
    <row r="24" spans="1:15" ht="15" customHeight="1" x14ac:dyDescent="0.2">
      <c r="A24" s="78"/>
      <c r="B24" s="78"/>
      <c r="E24" s="78"/>
      <c r="F24" s="78"/>
      <c r="G24" s="78"/>
      <c r="H24" s="78"/>
      <c r="I24" s="78"/>
      <c r="J24" s="78"/>
      <c r="K24" s="78"/>
      <c r="L24" s="78"/>
      <c r="M24" s="78"/>
      <c r="N24" s="161"/>
    </row>
    <row r="25" spans="1:15" ht="15" customHeight="1" x14ac:dyDescent="0.15">
      <c r="A25" s="2"/>
      <c r="C25" s="1"/>
      <c r="D25" s="6"/>
      <c r="F25" s="5"/>
      <c r="G25" s="3"/>
      <c r="H25" s="238"/>
      <c r="I25" s="238"/>
      <c r="J25" s="238"/>
      <c r="K25" s="238"/>
      <c r="L25" s="239"/>
      <c r="M25" s="239"/>
      <c r="N25" s="161"/>
    </row>
    <row r="26" spans="1:15" ht="15" customHeight="1" x14ac:dyDescent="0.2">
      <c r="A26" s="231" t="s">
        <v>760</v>
      </c>
      <c r="B26" s="232"/>
      <c r="C26" s="232"/>
      <c r="D26" s="232"/>
      <c r="E26" s="232"/>
      <c r="F26" s="232"/>
      <c r="G26" s="232"/>
      <c r="H26" s="232"/>
      <c r="I26" s="232"/>
      <c r="J26" s="232"/>
      <c r="K26" s="232"/>
      <c r="L26" s="232"/>
      <c r="M26" s="232"/>
      <c r="N26" s="232"/>
      <c r="O26" s="232"/>
    </row>
    <row r="27" spans="1:15" ht="15" customHeight="1" x14ac:dyDescent="0.25">
      <c r="A27" s="198" t="s">
        <v>712</v>
      </c>
      <c r="N27" s="161"/>
    </row>
    <row r="28" spans="1:15" ht="15" customHeight="1" x14ac:dyDescent="0.2">
      <c r="N28" s="161"/>
    </row>
    <row r="29" spans="1:15" ht="23.25" customHeight="1" x14ac:dyDescent="0.2">
      <c r="A29" s="277" t="s">
        <v>578</v>
      </c>
      <c r="B29" s="266"/>
      <c r="C29" s="266"/>
      <c r="D29" s="266"/>
      <c r="E29" s="266"/>
      <c r="F29" s="266"/>
      <c r="G29" s="266"/>
      <c r="H29" s="266"/>
      <c r="I29" s="266"/>
      <c r="J29" s="266"/>
      <c r="K29" s="266"/>
      <c r="L29" s="266"/>
      <c r="N29" s="161"/>
    </row>
    <row r="30" spans="1:15" ht="20.25" customHeight="1" thickBot="1" x14ac:dyDescent="0.25">
      <c r="A30" s="277" t="s">
        <v>579</v>
      </c>
      <c r="B30" s="266"/>
      <c r="C30" s="266"/>
      <c r="D30" s="266"/>
      <c r="E30" s="266"/>
      <c r="F30" s="266"/>
      <c r="G30" s="266"/>
      <c r="H30" s="266"/>
      <c r="I30" s="266"/>
      <c r="J30" s="266"/>
      <c r="K30" s="266"/>
      <c r="N30" s="161"/>
    </row>
    <row r="31" spans="1:15" ht="15" customHeight="1" thickBot="1" x14ac:dyDescent="0.25">
      <c r="A31" s="199" t="s">
        <v>580</v>
      </c>
      <c r="B31" s="199"/>
      <c r="C31" s="199"/>
      <c r="D31" s="199"/>
      <c r="E31" s="199"/>
      <c r="F31" s="199"/>
      <c r="G31" s="199"/>
      <c r="N31" s="159"/>
    </row>
    <row r="32" spans="1:15" ht="15" customHeight="1" x14ac:dyDescent="0.2">
      <c r="A32" s="200"/>
      <c r="B32" s="200"/>
      <c r="C32" s="200"/>
      <c r="D32" s="200"/>
      <c r="E32" s="200"/>
      <c r="F32" s="200"/>
      <c r="G32" s="200"/>
      <c r="N32" s="188"/>
    </row>
    <row r="33" spans="1:15" ht="15" customHeight="1" x14ac:dyDescent="0.2">
      <c r="A33" s="199" t="s">
        <v>581</v>
      </c>
      <c r="B33" s="199"/>
      <c r="C33" s="199"/>
      <c r="D33" s="199"/>
      <c r="E33" s="199"/>
      <c r="F33" s="199"/>
      <c r="G33" s="199"/>
      <c r="N33" s="188"/>
    </row>
    <row r="34" spans="1:15" ht="18.75" customHeight="1" x14ac:dyDescent="0.2">
      <c r="A34" s="277" t="s">
        <v>582</v>
      </c>
      <c r="B34" s="266"/>
      <c r="C34" s="266"/>
      <c r="D34" s="266"/>
      <c r="E34" s="266"/>
      <c r="F34" s="266"/>
      <c r="G34" s="266"/>
      <c r="H34" s="266"/>
      <c r="I34" s="266"/>
      <c r="J34" s="266"/>
      <c r="K34" s="266"/>
      <c r="L34" s="266"/>
      <c r="N34" s="1"/>
    </row>
    <row r="35" spans="1:15" s="266" customFormat="1" ht="15" customHeight="1" x14ac:dyDescent="0.2">
      <c r="A35" s="277" t="s">
        <v>762</v>
      </c>
    </row>
    <row r="36" spans="1:15" ht="27" customHeight="1" x14ac:dyDescent="0.2">
      <c r="A36" s="277" t="s">
        <v>584</v>
      </c>
      <c r="B36" s="266"/>
      <c r="C36" s="266"/>
      <c r="D36" s="266"/>
      <c r="E36" s="266"/>
      <c r="F36" s="266"/>
      <c r="G36" s="266"/>
      <c r="H36" s="266"/>
      <c r="I36" s="266"/>
      <c r="J36" s="266"/>
      <c r="K36" s="266"/>
      <c r="L36" s="266"/>
      <c r="N36" s="191"/>
    </row>
    <row r="37" spans="1:15" ht="15" customHeight="1" x14ac:dyDescent="0.2">
      <c r="A37" s="272" t="s">
        <v>585</v>
      </c>
      <c r="B37" s="272"/>
      <c r="C37" s="272"/>
      <c r="D37" s="272"/>
      <c r="E37" s="272"/>
      <c r="F37" s="272"/>
      <c r="G37" s="272"/>
      <c r="N37" s="191"/>
    </row>
    <row r="38" spans="1:15" ht="15" customHeight="1" x14ac:dyDescent="0.2">
      <c r="A38" s="199" t="s">
        <v>587</v>
      </c>
      <c r="B38" s="199"/>
      <c r="C38" s="199"/>
      <c r="D38" s="199"/>
      <c r="E38" s="199"/>
      <c r="F38" s="199"/>
      <c r="G38" s="199"/>
      <c r="N38" s="191"/>
    </row>
    <row r="39" spans="1:15" ht="15" customHeight="1" x14ac:dyDescent="0.2">
      <c r="A39" s="199" t="s">
        <v>588</v>
      </c>
      <c r="B39" s="199"/>
      <c r="C39" s="199"/>
      <c r="D39" s="199"/>
      <c r="E39" s="199"/>
      <c r="F39" s="199"/>
      <c r="G39" s="199"/>
      <c r="N39" s="191"/>
    </row>
    <row r="40" spans="1:15" ht="27" customHeight="1" x14ac:dyDescent="0.2">
      <c r="A40" s="277" t="s">
        <v>589</v>
      </c>
      <c r="B40" s="266"/>
      <c r="C40" s="266"/>
      <c r="D40" s="266"/>
      <c r="E40" s="266"/>
      <c r="F40" s="266"/>
      <c r="G40" s="266"/>
      <c r="H40" s="266"/>
      <c r="I40" s="266"/>
      <c r="J40" s="266"/>
      <c r="N40" s="192"/>
    </row>
    <row r="41" spans="1:15" ht="15" customHeight="1" x14ac:dyDescent="0.25">
      <c r="A41" s="201" t="s">
        <v>763</v>
      </c>
      <c r="B41" s="201"/>
      <c r="C41" s="201"/>
      <c r="D41" s="201"/>
      <c r="E41" s="201"/>
      <c r="F41" s="201"/>
      <c r="G41" s="201"/>
      <c r="N41" s="193"/>
    </row>
    <row r="42" spans="1:15" ht="15" customHeight="1" x14ac:dyDescent="0.2">
      <c r="N42" s="190"/>
    </row>
    <row r="43" spans="1:15" ht="15" customHeight="1" x14ac:dyDescent="0.2">
      <c r="N43" s="193"/>
    </row>
    <row r="44" spans="1:15" ht="15" customHeight="1" x14ac:dyDescent="0.2">
      <c r="A44" s="231" t="s">
        <v>749</v>
      </c>
      <c r="B44" s="232"/>
      <c r="C44" s="232"/>
      <c r="D44" s="232"/>
      <c r="E44" s="232"/>
      <c r="F44" s="232"/>
      <c r="G44" s="232"/>
      <c r="H44" s="232"/>
      <c r="I44" s="232"/>
      <c r="J44" s="232"/>
      <c r="K44" s="232"/>
      <c r="L44" s="232"/>
      <c r="M44" s="232"/>
      <c r="N44" s="232"/>
      <c r="O44" s="232"/>
    </row>
    <row r="45" spans="1:15" ht="27" customHeight="1" x14ac:dyDescent="0.2">
      <c r="A45" s="233" t="s">
        <v>750</v>
      </c>
      <c r="B45" s="227"/>
      <c r="C45" s="227"/>
      <c r="D45" s="227"/>
      <c r="E45" s="227"/>
      <c r="F45" s="227"/>
      <c r="G45" s="227"/>
      <c r="H45" s="227"/>
      <c r="I45" s="227"/>
      <c r="J45" s="227"/>
      <c r="K45" s="3"/>
      <c r="L45" s="175"/>
      <c r="M45" s="175"/>
      <c r="N45" s="193"/>
      <c r="O45" s="175"/>
    </row>
    <row r="46" spans="1:15" ht="15" customHeight="1" x14ac:dyDescent="0.2">
      <c r="A46" s="233" t="s">
        <v>751</v>
      </c>
      <c r="B46" s="233"/>
      <c r="C46" s="233"/>
      <c r="D46" s="233"/>
      <c r="E46" s="233"/>
      <c r="F46" s="233"/>
      <c r="G46" s="233"/>
      <c r="H46" s="233"/>
      <c r="I46" s="233"/>
      <c r="J46" s="233"/>
      <c r="K46" s="3"/>
      <c r="L46" s="175"/>
      <c r="M46" s="175"/>
      <c r="O46" s="175"/>
    </row>
    <row r="47" spans="1:15" ht="15" customHeight="1" x14ac:dyDescent="0.2">
      <c r="A47" s="225" t="s">
        <v>753</v>
      </c>
      <c r="B47" s="225"/>
      <c r="C47" s="225"/>
      <c r="D47" s="225"/>
      <c r="E47" s="225"/>
      <c r="F47" s="225"/>
      <c r="G47" s="225"/>
      <c r="H47" s="225"/>
      <c r="I47" s="225"/>
      <c r="J47" s="225"/>
      <c r="K47" s="3"/>
      <c r="L47" s="175"/>
      <c r="M47" s="175"/>
      <c r="O47" s="175"/>
    </row>
    <row r="48" spans="1:15" ht="44.25" customHeight="1" x14ac:dyDescent="0.2">
      <c r="A48" s="227" t="s">
        <v>776</v>
      </c>
      <c r="B48" s="227"/>
      <c r="C48" s="227"/>
      <c r="D48" s="227"/>
      <c r="E48" s="227"/>
      <c r="F48" s="227"/>
      <c r="G48" s="227"/>
      <c r="H48" s="227"/>
      <c r="I48" s="227"/>
      <c r="J48" s="227"/>
      <c r="K48" s="92"/>
      <c r="L48" s="187"/>
      <c r="M48" s="187"/>
      <c r="O48" s="187"/>
    </row>
    <row r="49" spans="1:15" ht="15" customHeight="1" x14ac:dyDescent="0.2">
      <c r="A49" s="225" t="s">
        <v>752</v>
      </c>
      <c r="B49" s="225"/>
      <c r="C49" s="225"/>
      <c r="D49" s="225"/>
      <c r="E49" s="225"/>
      <c r="F49" s="225"/>
      <c r="G49" s="225"/>
      <c r="H49" s="225"/>
      <c r="I49" s="225"/>
      <c r="J49" s="225"/>
      <c r="K49" s="3"/>
      <c r="L49" s="175"/>
      <c r="M49" s="175"/>
      <c r="O49" s="175"/>
    </row>
    <row r="50" spans="1:15" ht="15" customHeight="1" x14ac:dyDescent="0.2">
      <c r="A50" s="225" t="s">
        <v>754</v>
      </c>
      <c r="B50" s="225"/>
      <c r="C50" s="225"/>
      <c r="D50" s="225"/>
      <c r="E50" s="225"/>
      <c r="F50" s="225"/>
      <c r="G50" s="225"/>
      <c r="H50" s="225"/>
      <c r="I50" s="225"/>
      <c r="J50" s="225"/>
      <c r="K50" s="3"/>
      <c r="L50" s="175"/>
      <c r="M50" s="175"/>
      <c r="O50" s="175"/>
    </row>
    <row r="51" spans="1:15" ht="15" customHeight="1" x14ac:dyDescent="0.2">
      <c r="A51" s="172" t="s">
        <v>755</v>
      </c>
      <c r="B51" s="172"/>
      <c r="C51" s="172"/>
      <c r="D51" s="172"/>
      <c r="E51" s="172"/>
      <c r="F51" s="172"/>
      <c r="G51" s="172"/>
      <c r="H51" s="172"/>
      <c r="I51" s="172"/>
      <c r="J51" s="172"/>
      <c r="K51" s="3"/>
      <c r="L51" s="175"/>
      <c r="M51" s="175"/>
      <c r="N51" s="187"/>
      <c r="O51" s="175"/>
    </row>
    <row r="52" spans="1:15" ht="15" customHeight="1" x14ac:dyDescent="0.2">
      <c r="A52" s="172" t="s">
        <v>756</v>
      </c>
      <c r="B52" s="173"/>
      <c r="C52" s="173"/>
      <c r="D52" s="173"/>
      <c r="E52" s="173"/>
      <c r="F52" s="173"/>
      <c r="G52" s="173"/>
      <c r="H52" s="173"/>
      <c r="I52" s="173"/>
      <c r="J52" s="173"/>
      <c r="K52" s="3"/>
      <c r="L52" s="175"/>
      <c r="M52" s="175"/>
      <c r="O52" s="175"/>
    </row>
    <row r="53" spans="1:15" ht="15" customHeight="1" x14ac:dyDescent="0.2">
      <c r="A53" s="172" t="s">
        <v>757</v>
      </c>
      <c r="B53" s="173"/>
      <c r="C53" s="173"/>
      <c r="D53" s="173"/>
      <c r="E53" s="173"/>
      <c r="F53" s="173"/>
      <c r="G53" s="173"/>
      <c r="H53" s="173"/>
      <c r="I53" s="173"/>
      <c r="J53" s="173"/>
      <c r="K53" s="3"/>
      <c r="L53" s="175"/>
      <c r="M53" s="175"/>
      <c r="O53" s="175"/>
    </row>
    <row r="54" spans="1:15" ht="24" customHeight="1" x14ac:dyDescent="0.2">
      <c r="A54" s="227" t="s">
        <v>758</v>
      </c>
      <c r="B54" s="228"/>
      <c r="C54" s="228"/>
      <c r="D54" s="228"/>
      <c r="E54" s="228"/>
      <c r="F54" s="228"/>
      <c r="G54" s="228"/>
      <c r="H54" s="228"/>
      <c r="I54" s="228"/>
      <c r="J54" s="228"/>
      <c r="K54" s="3"/>
      <c r="L54" s="175"/>
      <c r="M54" s="175"/>
      <c r="O54" s="175"/>
    </row>
    <row r="55" spans="1:15" ht="24.75" customHeight="1" x14ac:dyDescent="0.2">
      <c r="A55" s="226"/>
      <c r="B55" s="226"/>
      <c r="C55" s="226"/>
      <c r="D55" s="226"/>
      <c r="E55" s="226"/>
      <c r="F55" s="226"/>
      <c r="G55" s="226"/>
      <c r="H55" s="226"/>
      <c r="I55" s="226"/>
      <c r="J55" s="226"/>
      <c r="K55" s="3"/>
      <c r="L55" s="175"/>
      <c r="M55" s="175"/>
      <c r="O55" s="175"/>
    </row>
    <row r="61" spans="1:15" ht="15" customHeight="1" x14ac:dyDescent="0.2">
      <c r="N61" s="187"/>
    </row>
  </sheetData>
  <mergeCells count="45">
    <mergeCell ref="D14:D15"/>
    <mergeCell ref="H14:H15"/>
    <mergeCell ref="I14:I15"/>
    <mergeCell ref="J14:J15"/>
    <mergeCell ref="K14:K15"/>
    <mergeCell ref="A7:G7"/>
    <mergeCell ref="H7:M7"/>
    <mergeCell ref="A9:M9"/>
    <mergeCell ref="A10:D10"/>
    <mergeCell ref="A11:D11"/>
    <mergeCell ref="A2:G2"/>
    <mergeCell ref="H2:M2"/>
    <mergeCell ref="A3:G3"/>
    <mergeCell ref="H3:M3"/>
    <mergeCell ref="A6:G6"/>
    <mergeCell ref="H6:M6"/>
    <mergeCell ref="A55:J55"/>
    <mergeCell ref="A26:O26"/>
    <mergeCell ref="A44:O44"/>
    <mergeCell ref="A45:J45"/>
    <mergeCell ref="A46:J46"/>
    <mergeCell ref="A47:J47"/>
    <mergeCell ref="A37:G37"/>
    <mergeCell ref="A36:L36"/>
    <mergeCell ref="A40:J40"/>
    <mergeCell ref="A35:XFD35"/>
    <mergeCell ref="A29:L29"/>
    <mergeCell ref="A30:K30"/>
    <mergeCell ref="A34:L34"/>
    <mergeCell ref="N14:N15"/>
    <mergeCell ref="A48:J48"/>
    <mergeCell ref="A49:J49"/>
    <mergeCell ref="A50:J50"/>
    <mergeCell ref="A54:J54"/>
    <mergeCell ref="H25:K25"/>
    <mergeCell ref="L25:M25"/>
    <mergeCell ref="A23:D23"/>
    <mergeCell ref="E14:F14"/>
    <mergeCell ref="G14:G15"/>
    <mergeCell ref="L14:L15"/>
    <mergeCell ref="M14:M15"/>
    <mergeCell ref="E16:F16"/>
    <mergeCell ref="A14:A15"/>
    <mergeCell ref="B14:B15"/>
    <mergeCell ref="C14:C15"/>
  </mergeCells>
  <printOptions horizontalCentered="1"/>
  <pageMargins left="0.19685039370078741" right="0.19685039370078741" top="0.98425196850393704" bottom="0.39370078740157483" header="0.39370078740157483" footer="0.19685039370078741"/>
  <pageSetup paperSize="9" scale="59" orientation="landscape"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rowBreaks count="1" manualBreakCount="1">
    <brk id="41"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61"/>
  <sheetViews>
    <sheetView view="pageBreakPreview" topLeftCell="A13" zoomScaleNormal="100" zoomScaleSheetLayoutView="100" workbookViewId="0">
      <selection activeCell="M20" sqref="M20"/>
    </sheetView>
  </sheetViews>
  <sheetFormatPr defaultColWidth="10.42578125" defaultRowHeight="15" customHeight="1" x14ac:dyDescent="0.2"/>
  <cols>
    <col min="1" max="1" width="3.7109375" style="3" customWidth="1"/>
    <col min="2" max="2" width="26.28515625" style="2" customWidth="1"/>
    <col min="3" max="3" width="7.28515625" style="4" customWidth="1"/>
    <col min="4" max="4" width="7.28515625" style="3" customWidth="1"/>
    <col min="5" max="6" width="4.28515625" style="2" customWidth="1"/>
    <col min="7" max="7" width="13.7109375" style="2" customWidth="1"/>
    <col min="8" max="8" width="17.7109375" style="2" customWidth="1"/>
    <col min="9" max="9" width="10.7109375" style="2" customWidth="1"/>
    <col min="10" max="11" width="7.28515625" style="2" customWidth="1"/>
    <col min="12" max="12" width="10.7109375" style="1" customWidth="1"/>
    <col min="13" max="13" width="13.42578125" style="1" customWidth="1"/>
    <col min="14" max="14" width="10.85546875" style="175" customWidth="1"/>
    <col min="15" max="16384" width="10.42578125" style="1"/>
  </cols>
  <sheetData>
    <row r="1" spans="1:14" s="23" customFormat="1" ht="18" customHeight="1" x14ac:dyDescent="0.2">
      <c r="A1" s="26" t="s">
        <v>27</v>
      </c>
      <c r="B1" s="28"/>
      <c r="C1" s="25"/>
      <c r="D1" s="27"/>
      <c r="E1" s="27"/>
      <c r="F1" s="27"/>
      <c r="G1" s="27"/>
      <c r="H1" s="27"/>
      <c r="I1" s="27"/>
      <c r="J1" s="27"/>
      <c r="N1" s="24"/>
    </row>
    <row r="2" spans="1:14" s="23" customFormat="1" ht="18" customHeight="1" x14ac:dyDescent="0.2">
      <c r="A2" s="259" t="s">
        <v>26</v>
      </c>
      <c r="B2" s="259"/>
      <c r="C2" s="259"/>
      <c r="D2" s="259"/>
      <c r="E2" s="259"/>
      <c r="F2" s="259"/>
      <c r="G2" s="259"/>
      <c r="H2" s="259" t="s">
        <v>25</v>
      </c>
      <c r="I2" s="259"/>
      <c r="J2" s="259"/>
      <c r="K2" s="259"/>
      <c r="L2" s="259"/>
      <c r="M2" s="259"/>
      <c r="N2" s="24"/>
    </row>
    <row r="3" spans="1:14" s="23" customFormat="1" ht="18" customHeight="1" x14ac:dyDescent="0.2">
      <c r="A3" s="247" t="s">
        <v>24</v>
      </c>
      <c r="B3" s="247"/>
      <c r="C3" s="247"/>
      <c r="D3" s="247"/>
      <c r="E3" s="247"/>
      <c r="F3" s="247"/>
      <c r="G3" s="247"/>
      <c r="H3" s="247" t="s">
        <v>23</v>
      </c>
      <c r="I3" s="247"/>
      <c r="J3" s="247"/>
      <c r="K3" s="247"/>
      <c r="L3" s="247"/>
      <c r="M3" s="247"/>
      <c r="N3" s="24"/>
    </row>
    <row r="4" spans="1:14" s="23" customFormat="1" ht="15" customHeight="1" x14ac:dyDescent="0.2">
      <c r="A4" s="25"/>
      <c r="B4" s="25"/>
      <c r="C4" s="25"/>
      <c r="D4" s="25"/>
      <c r="G4" s="24"/>
      <c r="H4" s="24"/>
      <c r="I4" s="24"/>
      <c r="J4" s="24"/>
      <c r="K4" s="24"/>
      <c r="L4" s="24"/>
      <c r="N4" s="24"/>
    </row>
    <row r="5" spans="1:14" s="23" customFormat="1" ht="18" customHeight="1" x14ac:dyDescent="0.2">
      <c r="A5" s="26" t="s">
        <v>738</v>
      </c>
      <c r="B5" s="25"/>
      <c r="C5" s="25"/>
      <c r="D5" s="25"/>
      <c r="G5" s="24"/>
      <c r="H5" s="24"/>
      <c r="I5" s="24"/>
      <c r="J5" s="24"/>
      <c r="K5" s="24"/>
      <c r="L5" s="24"/>
      <c r="N5" s="24"/>
    </row>
    <row r="6" spans="1:14" s="23" customFormat="1" ht="18" customHeight="1" x14ac:dyDescent="0.2">
      <c r="A6" s="259" t="s">
        <v>371</v>
      </c>
      <c r="B6" s="259"/>
      <c r="C6" s="259"/>
      <c r="D6" s="259"/>
      <c r="E6" s="259"/>
      <c r="F6" s="259"/>
      <c r="G6" s="259"/>
      <c r="H6" s="260" t="s">
        <v>373</v>
      </c>
      <c r="I6" s="260"/>
      <c r="J6" s="260"/>
      <c r="K6" s="260"/>
      <c r="L6" s="260"/>
      <c r="M6" s="260"/>
      <c r="N6" s="24"/>
    </row>
    <row r="7" spans="1:14" s="23" customFormat="1" ht="18" customHeight="1" x14ac:dyDescent="0.2">
      <c r="A7" s="247" t="s">
        <v>737</v>
      </c>
      <c r="B7" s="247"/>
      <c r="C7" s="247"/>
      <c r="D7" s="247"/>
      <c r="E7" s="247"/>
      <c r="F7" s="247"/>
      <c r="G7" s="247"/>
      <c r="H7" s="247" t="s">
        <v>374</v>
      </c>
      <c r="I7" s="247"/>
      <c r="J7" s="247"/>
      <c r="K7" s="247"/>
      <c r="L7" s="247"/>
      <c r="M7" s="247"/>
      <c r="N7" s="24"/>
    </row>
    <row r="8" spans="1:14" s="2" customFormat="1" ht="15" customHeight="1" x14ac:dyDescent="0.2">
      <c r="A8" s="3"/>
      <c r="B8" s="20"/>
      <c r="C8" s="22"/>
      <c r="D8" s="29"/>
      <c r="E8" s="19"/>
      <c r="F8" s="19"/>
      <c r="G8" s="19"/>
      <c r="H8" s="20"/>
      <c r="I8" s="19"/>
      <c r="J8" s="19"/>
      <c r="K8" s="19"/>
      <c r="L8" s="19"/>
      <c r="M8" s="1"/>
      <c r="N8" s="175"/>
    </row>
    <row r="9" spans="1:14" s="6" customFormat="1" ht="18" customHeight="1" x14ac:dyDescent="0.15">
      <c r="A9" s="248" t="s">
        <v>22</v>
      </c>
      <c r="B9" s="248"/>
      <c r="C9" s="248"/>
      <c r="D9" s="248"/>
      <c r="E9" s="248"/>
      <c r="F9" s="248"/>
      <c r="G9" s="248"/>
      <c r="H9" s="248"/>
      <c r="I9" s="248"/>
      <c r="J9" s="248"/>
      <c r="K9" s="248"/>
      <c r="L9" s="248"/>
      <c r="M9" s="248"/>
    </row>
    <row r="10" spans="1:14" s="6" customFormat="1" ht="18" customHeight="1" x14ac:dyDescent="0.15">
      <c r="A10" s="51" t="s">
        <v>725</v>
      </c>
      <c r="B10" s="51"/>
      <c r="C10" s="51"/>
      <c r="D10" s="51"/>
      <c r="E10" s="51"/>
      <c r="F10" s="51"/>
      <c r="G10" s="51"/>
      <c r="H10" s="51"/>
      <c r="I10" s="51"/>
      <c r="J10" s="51"/>
      <c r="K10" s="51"/>
      <c r="L10" s="51"/>
      <c r="M10" s="51"/>
      <c r="N10" s="49"/>
    </row>
    <row r="11" spans="1:14" s="6" customFormat="1" ht="18" customHeight="1" x14ac:dyDescent="0.15">
      <c r="A11" s="271" t="s">
        <v>370</v>
      </c>
      <c r="B11" s="271"/>
      <c r="C11" s="271"/>
      <c r="D11" s="271"/>
      <c r="E11" s="52"/>
      <c r="F11" s="52"/>
      <c r="G11" s="52"/>
      <c r="H11" s="52"/>
      <c r="I11" s="52"/>
      <c r="J11" s="52"/>
      <c r="K11" s="52"/>
      <c r="L11" s="52"/>
      <c r="M11" s="52"/>
      <c r="N11" s="176"/>
    </row>
    <row r="12" spans="1:14" s="6" customFormat="1" ht="36" customHeight="1" x14ac:dyDescent="0.15">
      <c r="A12" s="253" t="s">
        <v>372</v>
      </c>
      <c r="B12" s="268"/>
      <c r="C12" s="268"/>
      <c r="D12" s="268"/>
      <c r="E12" s="268"/>
      <c r="F12" s="268"/>
      <c r="G12" s="268"/>
      <c r="H12" s="268"/>
      <c r="I12" s="268"/>
      <c r="J12" s="268"/>
      <c r="K12" s="268"/>
      <c r="L12" s="268"/>
      <c r="M12" s="50"/>
      <c r="N12" s="176"/>
    </row>
    <row r="13" spans="1:14" s="5" customFormat="1" ht="15" customHeight="1" thickBot="1" x14ac:dyDescent="0.2">
      <c r="A13" s="18"/>
      <c r="B13" s="2"/>
      <c r="C13" s="17"/>
      <c r="D13" s="3"/>
      <c r="E13" s="2"/>
      <c r="F13" s="2"/>
      <c r="G13" s="2"/>
      <c r="H13" s="2"/>
      <c r="I13" s="2"/>
      <c r="J13" s="2"/>
      <c r="K13" s="2"/>
      <c r="L13" s="2"/>
      <c r="N13" s="6"/>
    </row>
    <row r="14" spans="1:14" s="15" customFormat="1" ht="22.15" customHeight="1" x14ac:dyDescent="0.15">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row>
    <row r="15" spans="1:14" s="15" customFormat="1" ht="22.15" customHeight="1" thickBot="1" x14ac:dyDescent="0.2">
      <c r="A15" s="250"/>
      <c r="B15" s="237"/>
      <c r="C15" s="252"/>
      <c r="D15" s="237"/>
      <c r="E15" s="7" t="s">
        <v>10</v>
      </c>
      <c r="F15" s="16" t="s">
        <v>9</v>
      </c>
      <c r="G15" s="235"/>
      <c r="H15" s="256"/>
      <c r="I15" s="235"/>
      <c r="J15" s="235"/>
      <c r="K15" s="235"/>
      <c r="L15" s="235"/>
      <c r="M15" s="230"/>
      <c r="N15" s="230"/>
    </row>
    <row r="16" spans="1:14" s="60" customFormat="1" ht="12" customHeight="1" thickBot="1" x14ac:dyDescent="0.2">
      <c r="A16" s="53">
        <v>1</v>
      </c>
      <c r="B16" s="54">
        <v>2</v>
      </c>
      <c r="C16" s="55">
        <v>3</v>
      </c>
      <c r="D16" s="56">
        <v>4</v>
      </c>
      <c r="E16" s="245">
        <v>5</v>
      </c>
      <c r="F16" s="246"/>
      <c r="G16" s="57">
        <v>6</v>
      </c>
      <c r="H16" s="58">
        <v>7</v>
      </c>
      <c r="I16" s="59">
        <v>8</v>
      </c>
      <c r="J16" s="57">
        <v>9</v>
      </c>
      <c r="K16" s="139" t="s">
        <v>741</v>
      </c>
      <c r="L16" s="59" t="s">
        <v>742</v>
      </c>
      <c r="M16" s="56" t="s">
        <v>743</v>
      </c>
      <c r="N16" s="56"/>
    </row>
    <row r="17" spans="1:15" ht="34.5" customHeight="1" x14ac:dyDescent="0.2">
      <c r="A17" s="31" t="s">
        <v>8</v>
      </c>
      <c r="B17" s="70" t="s">
        <v>443</v>
      </c>
      <c r="C17" s="106">
        <v>3600</v>
      </c>
      <c r="D17" s="32" t="s">
        <v>444</v>
      </c>
      <c r="E17" s="31"/>
      <c r="F17" s="33"/>
      <c r="G17" s="34"/>
      <c r="H17" s="35"/>
      <c r="I17" s="36"/>
      <c r="J17" s="37"/>
      <c r="K17" s="177">
        <f>I17*J17</f>
        <v>0</v>
      </c>
      <c r="L17" s="178">
        <f>I17+K17</f>
        <v>0</v>
      </c>
      <c r="M17" s="179">
        <f>$C17*L17</f>
        <v>0</v>
      </c>
      <c r="N17" s="162"/>
    </row>
    <row r="18" spans="1:15" ht="25.5" customHeight="1" x14ac:dyDescent="0.2">
      <c r="A18" s="13" t="s">
        <v>7</v>
      </c>
      <c r="B18" s="147" t="s">
        <v>439</v>
      </c>
      <c r="C18" s="80">
        <v>480</v>
      </c>
      <c r="D18" s="14" t="s">
        <v>445</v>
      </c>
      <c r="E18" s="13"/>
      <c r="F18" s="12"/>
      <c r="G18" s="11"/>
      <c r="H18" s="10"/>
      <c r="I18" s="8"/>
      <c r="J18" s="9"/>
      <c r="K18" s="180">
        <f>I18*J18</f>
        <v>0</v>
      </c>
      <c r="L18" s="181">
        <f>I18+K18</f>
        <v>0</v>
      </c>
      <c r="M18" s="182">
        <f>$C18*L18</f>
        <v>0</v>
      </c>
      <c r="N18" s="161"/>
    </row>
    <row r="19" spans="1:15" ht="43.5" customHeight="1" thickBot="1" x14ac:dyDescent="0.25">
      <c r="A19" s="13" t="s">
        <v>5</v>
      </c>
      <c r="B19" s="147" t="s">
        <v>438</v>
      </c>
      <c r="C19" s="80">
        <v>6000</v>
      </c>
      <c r="D19" s="14" t="s">
        <v>446</v>
      </c>
      <c r="E19" s="13"/>
      <c r="F19" s="12"/>
      <c r="G19" s="11"/>
      <c r="H19" s="10"/>
      <c r="I19" s="8"/>
      <c r="J19" s="9"/>
      <c r="K19" s="180">
        <f t="shared" ref="K19" si="0">I19*J19</f>
        <v>0</v>
      </c>
      <c r="L19" s="181">
        <f t="shared" ref="L19" si="1">I19+K19</f>
        <v>0</v>
      </c>
      <c r="M19" s="182">
        <f t="shared" ref="M19" si="2">$C19*L19</f>
        <v>0</v>
      </c>
      <c r="N19" s="161"/>
    </row>
    <row r="20" spans="1:15" ht="15" customHeight="1" thickBot="1" x14ac:dyDescent="0.25">
      <c r="A20" s="243" t="s">
        <v>150</v>
      </c>
      <c r="B20" s="244"/>
      <c r="C20" s="244"/>
      <c r="D20" s="263"/>
      <c r="E20" s="39"/>
      <c r="F20" s="40"/>
      <c r="G20" s="41"/>
      <c r="H20" s="42"/>
      <c r="I20" s="206"/>
      <c r="J20" s="43"/>
      <c r="K20" s="40"/>
      <c r="L20" s="40"/>
      <c r="M20" s="184">
        <f>SUM(M17:M19)</f>
        <v>0</v>
      </c>
      <c r="N20" s="159"/>
    </row>
    <row r="21" spans="1:15" ht="15" customHeight="1" x14ac:dyDescent="0.2">
      <c r="N21" s="188"/>
    </row>
    <row r="22" spans="1:15" ht="15" customHeight="1" x14ac:dyDescent="0.2">
      <c r="N22" s="188"/>
    </row>
    <row r="23" spans="1:15" ht="15" customHeight="1" x14ac:dyDescent="0.15">
      <c r="A23" s="2"/>
      <c r="C23" s="1"/>
      <c r="D23" s="6"/>
      <c r="F23" s="5"/>
      <c r="G23" s="3"/>
      <c r="H23" s="238"/>
      <c r="I23" s="238"/>
      <c r="J23" s="238"/>
      <c r="K23" s="238"/>
      <c r="L23" s="239"/>
      <c r="M23" s="239"/>
      <c r="N23" s="188"/>
    </row>
    <row r="24" spans="1:15" ht="15" customHeight="1" x14ac:dyDescent="0.2">
      <c r="N24" s="188"/>
    </row>
    <row r="25" spans="1:15" ht="15" customHeight="1" x14ac:dyDescent="0.2">
      <c r="A25" s="231" t="s">
        <v>760</v>
      </c>
      <c r="B25" s="232"/>
      <c r="C25" s="232"/>
      <c r="D25" s="232"/>
      <c r="E25" s="232"/>
      <c r="F25" s="232"/>
      <c r="G25" s="232"/>
      <c r="H25" s="232"/>
      <c r="I25" s="232"/>
      <c r="J25" s="232"/>
      <c r="K25" s="232"/>
      <c r="L25" s="232"/>
      <c r="M25" s="232"/>
      <c r="N25" s="232"/>
      <c r="O25" s="232"/>
    </row>
    <row r="26" spans="1:15" ht="15" customHeight="1" x14ac:dyDescent="0.2">
      <c r="A26" s="273" t="s">
        <v>714</v>
      </c>
      <c r="B26" s="273"/>
      <c r="C26" s="273"/>
      <c r="D26" s="273"/>
      <c r="E26" s="273"/>
      <c r="F26" s="273"/>
      <c r="G26" s="273"/>
      <c r="H26" s="273"/>
      <c r="N26" s="208"/>
    </row>
    <row r="27" spans="1:15" ht="15" customHeight="1" x14ac:dyDescent="0.2">
      <c r="A27" s="278" t="s">
        <v>712</v>
      </c>
      <c r="B27" s="273"/>
      <c r="C27" s="273"/>
      <c r="D27" s="273"/>
      <c r="E27" s="273"/>
      <c r="F27" s="273"/>
      <c r="G27" s="273"/>
      <c r="H27" s="273"/>
      <c r="N27" s="208"/>
    </row>
    <row r="28" spans="1:15" ht="15" customHeight="1" x14ac:dyDescent="0.2">
      <c r="A28" s="279" t="s">
        <v>715</v>
      </c>
      <c r="B28" s="279"/>
      <c r="C28" s="279"/>
      <c r="D28" s="279"/>
      <c r="E28" s="279"/>
      <c r="F28" s="279"/>
      <c r="G28" s="279"/>
      <c r="H28" s="279"/>
      <c r="I28" s="279"/>
      <c r="J28" s="279"/>
      <c r="K28" s="279"/>
      <c r="N28" s="208"/>
    </row>
    <row r="29" spans="1:15" ht="15" customHeight="1" x14ac:dyDescent="0.2">
      <c r="A29" s="279"/>
      <c r="B29" s="279"/>
      <c r="C29" s="279"/>
      <c r="D29" s="279"/>
      <c r="E29" s="279"/>
      <c r="F29" s="279"/>
      <c r="G29" s="279"/>
      <c r="H29" s="279"/>
      <c r="I29" s="279"/>
      <c r="J29" s="279"/>
      <c r="K29" s="279"/>
      <c r="N29" s="208"/>
    </row>
    <row r="30" spans="1:15" ht="15" customHeight="1" x14ac:dyDescent="0.2">
      <c r="N30" s="208"/>
    </row>
    <row r="31" spans="1:15" ht="15" customHeight="1" x14ac:dyDescent="0.2">
      <c r="N31" s="207"/>
    </row>
    <row r="32" spans="1:15" ht="15" customHeight="1" x14ac:dyDescent="0.2">
      <c r="A32" s="231" t="s">
        <v>749</v>
      </c>
      <c r="B32" s="232"/>
      <c r="C32" s="232"/>
      <c r="D32" s="232"/>
      <c r="E32" s="232"/>
      <c r="F32" s="232"/>
      <c r="G32" s="232"/>
      <c r="H32" s="232"/>
      <c r="I32" s="232"/>
      <c r="J32" s="232"/>
      <c r="K32" s="232"/>
      <c r="L32" s="232"/>
      <c r="M32" s="232"/>
      <c r="N32" s="232"/>
      <c r="O32" s="232"/>
    </row>
    <row r="33" spans="1:15" ht="25.5" customHeight="1" x14ac:dyDescent="0.2">
      <c r="A33" s="233" t="s">
        <v>750</v>
      </c>
      <c r="B33" s="227"/>
      <c r="C33" s="227"/>
      <c r="D33" s="227"/>
      <c r="E33" s="227"/>
      <c r="F33" s="227"/>
      <c r="G33" s="227"/>
      <c r="H33" s="227"/>
      <c r="I33" s="227"/>
      <c r="J33" s="227"/>
      <c r="K33" s="3"/>
      <c r="L33" s="175"/>
      <c r="M33" s="175"/>
      <c r="N33" s="188"/>
      <c r="O33" s="175"/>
    </row>
    <row r="34" spans="1:15" ht="15" customHeight="1" x14ac:dyDescent="0.2">
      <c r="A34" s="233" t="s">
        <v>751</v>
      </c>
      <c r="B34" s="233"/>
      <c r="C34" s="233"/>
      <c r="D34" s="233"/>
      <c r="E34" s="233"/>
      <c r="F34" s="233"/>
      <c r="G34" s="233"/>
      <c r="H34" s="233"/>
      <c r="I34" s="233"/>
      <c r="J34" s="233"/>
      <c r="K34" s="3"/>
      <c r="L34" s="175"/>
      <c r="M34" s="175"/>
      <c r="O34" s="175"/>
    </row>
    <row r="35" spans="1:15" ht="15" customHeight="1" x14ac:dyDescent="0.2">
      <c r="A35" s="225" t="s">
        <v>753</v>
      </c>
      <c r="B35" s="225"/>
      <c r="C35" s="225"/>
      <c r="D35" s="225"/>
      <c r="E35" s="225"/>
      <c r="F35" s="225"/>
      <c r="G35" s="225"/>
      <c r="H35" s="225"/>
      <c r="I35" s="225"/>
      <c r="J35" s="225"/>
      <c r="K35" s="3"/>
      <c r="L35" s="175"/>
      <c r="M35" s="175"/>
      <c r="N35" s="191"/>
      <c r="O35" s="175"/>
    </row>
    <row r="36" spans="1:15" ht="44.25" customHeight="1" x14ac:dyDescent="0.2">
      <c r="A36" s="227" t="s">
        <v>776</v>
      </c>
      <c r="B36" s="227"/>
      <c r="C36" s="227"/>
      <c r="D36" s="227"/>
      <c r="E36" s="227"/>
      <c r="F36" s="227"/>
      <c r="G36" s="227"/>
      <c r="H36" s="227"/>
      <c r="I36" s="227"/>
      <c r="J36" s="227"/>
      <c r="K36" s="92"/>
      <c r="L36" s="187"/>
      <c r="M36" s="187"/>
      <c r="N36" s="191"/>
      <c r="O36" s="187"/>
    </row>
    <row r="37" spans="1:15" ht="15" customHeight="1" x14ac:dyDescent="0.2">
      <c r="A37" s="225" t="s">
        <v>752</v>
      </c>
      <c r="B37" s="225"/>
      <c r="C37" s="225"/>
      <c r="D37" s="225"/>
      <c r="E37" s="225"/>
      <c r="F37" s="225"/>
      <c r="G37" s="225"/>
      <c r="H37" s="225"/>
      <c r="I37" s="225"/>
      <c r="J37" s="225"/>
      <c r="K37" s="3"/>
      <c r="L37" s="175"/>
      <c r="M37" s="175"/>
      <c r="N37" s="191"/>
      <c r="O37" s="175"/>
    </row>
    <row r="38" spans="1:15" ht="15" customHeight="1" x14ac:dyDescent="0.2">
      <c r="A38" s="225" t="s">
        <v>754</v>
      </c>
      <c r="B38" s="225"/>
      <c r="C38" s="225"/>
      <c r="D38" s="225"/>
      <c r="E38" s="225"/>
      <c r="F38" s="225"/>
      <c r="G38" s="225"/>
      <c r="H38" s="225"/>
      <c r="I38" s="225"/>
      <c r="J38" s="225"/>
      <c r="K38" s="3"/>
      <c r="L38" s="175"/>
      <c r="M38" s="175"/>
      <c r="N38" s="191"/>
      <c r="O38" s="175"/>
    </row>
    <row r="39" spans="1:15" ht="15" customHeight="1" x14ac:dyDescent="0.2">
      <c r="A39" s="172" t="s">
        <v>755</v>
      </c>
      <c r="B39" s="172"/>
      <c r="C39" s="172"/>
      <c r="D39" s="172"/>
      <c r="E39" s="172"/>
      <c r="F39" s="172"/>
      <c r="G39" s="172"/>
      <c r="H39" s="172"/>
      <c r="I39" s="172"/>
      <c r="J39" s="172"/>
      <c r="K39" s="3"/>
      <c r="L39" s="175"/>
      <c r="M39" s="175"/>
      <c r="N39" s="191"/>
      <c r="O39" s="175"/>
    </row>
    <row r="40" spans="1:15" ht="15" customHeight="1" x14ac:dyDescent="0.2">
      <c r="A40" s="172" t="s">
        <v>756</v>
      </c>
      <c r="B40" s="173"/>
      <c r="C40" s="173"/>
      <c r="D40" s="173"/>
      <c r="E40" s="173"/>
      <c r="F40" s="173"/>
      <c r="G40" s="173"/>
      <c r="H40" s="173"/>
      <c r="I40" s="173"/>
      <c r="J40" s="173"/>
      <c r="K40" s="3"/>
      <c r="L40" s="175"/>
      <c r="M40" s="175"/>
      <c r="N40" s="192"/>
      <c r="O40" s="175"/>
    </row>
    <row r="41" spans="1:15" ht="15" customHeight="1" x14ac:dyDescent="0.2">
      <c r="A41" s="172" t="s">
        <v>757</v>
      </c>
      <c r="B41" s="173"/>
      <c r="C41" s="173"/>
      <c r="D41" s="173"/>
      <c r="E41" s="173"/>
      <c r="F41" s="173"/>
      <c r="G41" s="173"/>
      <c r="H41" s="173"/>
      <c r="I41" s="173"/>
      <c r="J41" s="173"/>
      <c r="K41" s="3"/>
      <c r="L41" s="175"/>
      <c r="M41" s="175"/>
      <c r="N41" s="193"/>
      <c r="O41" s="175"/>
    </row>
    <row r="42" spans="1:15" ht="23.25" customHeight="1" x14ac:dyDescent="0.2">
      <c r="A42" s="227" t="s">
        <v>758</v>
      </c>
      <c r="B42" s="228"/>
      <c r="C42" s="228"/>
      <c r="D42" s="228"/>
      <c r="E42" s="228"/>
      <c r="F42" s="228"/>
      <c r="G42" s="228"/>
      <c r="H42" s="228"/>
      <c r="I42" s="228"/>
      <c r="J42" s="228"/>
      <c r="K42" s="3"/>
      <c r="L42" s="175"/>
      <c r="M42" s="175"/>
      <c r="N42" s="190"/>
      <c r="O42" s="175"/>
    </row>
    <row r="43" spans="1:15" ht="22.5" customHeight="1" x14ac:dyDescent="0.2">
      <c r="A43" s="226"/>
      <c r="B43" s="226"/>
      <c r="C43" s="226"/>
      <c r="D43" s="226"/>
      <c r="E43" s="226"/>
      <c r="F43" s="226"/>
      <c r="G43" s="226"/>
      <c r="H43" s="226"/>
      <c r="I43" s="226"/>
      <c r="J43" s="226"/>
      <c r="K43" s="3"/>
      <c r="L43" s="175"/>
      <c r="M43" s="175"/>
      <c r="N43" s="193"/>
      <c r="O43" s="175"/>
    </row>
    <row r="44" spans="1:15" ht="15" customHeight="1" x14ac:dyDescent="0.2">
      <c r="N44" s="190"/>
    </row>
    <row r="45" spans="1:15" ht="15" customHeight="1" x14ac:dyDescent="0.2">
      <c r="N45" s="193"/>
    </row>
    <row r="47" spans="1:15" ht="15" customHeight="1" x14ac:dyDescent="0.2">
      <c r="N47" s="1"/>
    </row>
    <row r="51" spans="14:14" ht="15" customHeight="1" x14ac:dyDescent="0.2">
      <c r="N51" s="187"/>
    </row>
    <row r="61" spans="14:14" ht="15" customHeight="1" x14ac:dyDescent="0.2">
      <c r="N61" s="187"/>
    </row>
  </sheetData>
  <mergeCells count="41">
    <mergeCell ref="M14:M15"/>
    <mergeCell ref="A7:G7"/>
    <mergeCell ref="H7:M7"/>
    <mergeCell ref="A9:M9"/>
    <mergeCell ref="A11:D11"/>
    <mergeCell ref="A12:L12"/>
    <mergeCell ref="J14:J15"/>
    <mergeCell ref="H14:H15"/>
    <mergeCell ref="L14:L15"/>
    <mergeCell ref="A2:G2"/>
    <mergeCell ref="H2:M2"/>
    <mergeCell ref="A3:G3"/>
    <mergeCell ref="H3:M3"/>
    <mergeCell ref="A6:G6"/>
    <mergeCell ref="H6:M6"/>
    <mergeCell ref="A26:H26"/>
    <mergeCell ref="A27:H27"/>
    <mergeCell ref="H23:K23"/>
    <mergeCell ref="A43:J43"/>
    <mergeCell ref="A25:O25"/>
    <mergeCell ref="A32:O32"/>
    <mergeCell ref="A33:J33"/>
    <mergeCell ref="A34:J34"/>
    <mergeCell ref="A35:J35"/>
    <mergeCell ref="A28:K29"/>
    <mergeCell ref="N14:N15"/>
    <mergeCell ref="A36:J36"/>
    <mergeCell ref="A37:J37"/>
    <mergeCell ref="A38:J38"/>
    <mergeCell ref="A42:J42"/>
    <mergeCell ref="K14:K15"/>
    <mergeCell ref="L23:M23"/>
    <mergeCell ref="A14:A15"/>
    <mergeCell ref="B14:B15"/>
    <mergeCell ref="C14:C15"/>
    <mergeCell ref="D14:D15"/>
    <mergeCell ref="A20:D20"/>
    <mergeCell ref="E14:F14"/>
    <mergeCell ref="G14:G15"/>
    <mergeCell ref="E16:F16"/>
    <mergeCell ref="I14:I15"/>
  </mergeCells>
  <printOptions horizontalCentered="1"/>
  <pageMargins left="0.19685039370078741" right="0.19685039370078741" top="0.98425196850393704" bottom="0.39370078740157483" header="0.39370078740157483" footer="0.19685039370078741"/>
  <pageSetup paperSize="9" scale="56" orientation="landscape"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5"/>
  <sheetViews>
    <sheetView view="pageBreakPreview" topLeftCell="A70" zoomScaleNormal="100" zoomScaleSheetLayoutView="100" workbookViewId="0">
      <selection activeCell="O91" sqref="O91"/>
    </sheetView>
  </sheetViews>
  <sheetFormatPr defaultColWidth="10.42578125" defaultRowHeight="15" customHeight="1" x14ac:dyDescent="0.2"/>
  <cols>
    <col min="1" max="1" width="3.7109375" style="3" customWidth="1"/>
    <col min="2" max="2" width="26.28515625" style="2" customWidth="1"/>
    <col min="3" max="3" width="7.28515625" style="4" customWidth="1"/>
    <col min="4" max="4" width="7.28515625" style="3" customWidth="1"/>
    <col min="5" max="5" width="6.5703125" style="2" customWidth="1"/>
    <col min="6" max="6" width="4.28515625" style="2" customWidth="1"/>
    <col min="7" max="7" width="4.42578125" style="2" customWidth="1"/>
    <col min="8" max="8" width="9.7109375" style="2" customWidth="1"/>
    <col min="9" max="9" width="10.7109375" style="2" customWidth="1"/>
    <col min="10" max="10" width="7.7109375" style="2" customWidth="1"/>
    <col min="11" max="11" width="7.28515625" style="2" customWidth="1"/>
    <col min="12" max="12" width="10.7109375" style="175" customWidth="1"/>
    <col min="13" max="13" width="13.42578125" style="175" customWidth="1"/>
    <col min="14" max="14" width="10.42578125" style="175"/>
    <col min="15" max="15" width="10.85546875" style="175" customWidth="1"/>
    <col min="16" max="16384" width="10.42578125" style="1"/>
  </cols>
  <sheetData>
    <row r="1" spans="1:15" s="23" customFormat="1" ht="18" customHeight="1" x14ac:dyDescent="0.2">
      <c r="A1" s="26" t="s">
        <v>27</v>
      </c>
      <c r="B1" s="28"/>
      <c r="C1" s="25"/>
      <c r="D1" s="27"/>
      <c r="E1" s="27"/>
      <c r="F1" s="27"/>
      <c r="G1" s="27"/>
      <c r="H1" s="27"/>
      <c r="I1" s="27"/>
      <c r="J1" s="27"/>
      <c r="L1" s="24"/>
      <c r="M1" s="24"/>
      <c r="N1" s="24"/>
      <c r="O1" s="24"/>
    </row>
    <row r="2" spans="1:15" s="23" customFormat="1" ht="18" customHeight="1" x14ac:dyDescent="0.2">
      <c r="A2" s="259" t="s">
        <v>26</v>
      </c>
      <c r="B2" s="259"/>
      <c r="C2" s="259"/>
      <c r="D2" s="259"/>
      <c r="E2" s="259"/>
      <c r="F2" s="259"/>
      <c r="G2" s="259"/>
      <c r="I2" s="259" t="s">
        <v>25</v>
      </c>
      <c r="J2" s="259"/>
      <c r="K2" s="259"/>
      <c r="L2" s="259"/>
      <c r="M2" s="259"/>
      <c r="N2" s="24"/>
      <c r="O2" s="24"/>
    </row>
    <row r="3" spans="1:15" s="23" customFormat="1" ht="18" customHeight="1" x14ac:dyDescent="0.2">
      <c r="A3" s="247" t="s">
        <v>24</v>
      </c>
      <c r="B3" s="247"/>
      <c r="C3" s="247"/>
      <c r="D3" s="247"/>
      <c r="E3" s="247"/>
      <c r="F3" s="247"/>
      <c r="G3" s="247"/>
      <c r="H3" s="24"/>
      <c r="I3" s="247" t="s">
        <v>767</v>
      </c>
      <c r="J3" s="247"/>
      <c r="K3" s="247"/>
      <c r="L3" s="247"/>
      <c r="M3" s="247"/>
      <c r="N3" s="24"/>
      <c r="O3" s="24"/>
    </row>
    <row r="4" spans="1:15" s="23" customFormat="1" ht="15" customHeight="1" x14ac:dyDescent="0.2">
      <c r="A4" s="25"/>
      <c r="B4" s="25"/>
      <c r="C4" s="25"/>
      <c r="D4" s="25"/>
      <c r="G4" s="24"/>
      <c r="H4" s="24"/>
      <c r="I4" s="24"/>
      <c r="J4" s="24"/>
      <c r="K4" s="24"/>
      <c r="L4" s="24"/>
      <c r="M4" s="24"/>
      <c r="N4" s="24"/>
      <c r="O4" s="24"/>
    </row>
    <row r="5" spans="1:15" s="23" customFormat="1" ht="18" customHeight="1" x14ac:dyDescent="0.2">
      <c r="A5" s="26" t="s">
        <v>738</v>
      </c>
      <c r="B5" s="25"/>
      <c r="C5" s="25"/>
      <c r="D5" s="25"/>
      <c r="G5" s="24"/>
      <c r="H5" s="24"/>
      <c r="I5" s="24"/>
      <c r="J5" s="24"/>
      <c r="K5" s="24"/>
      <c r="L5" s="24"/>
      <c r="M5" s="24"/>
      <c r="N5" s="24"/>
      <c r="O5" s="24"/>
    </row>
    <row r="6" spans="1:15" s="23" customFormat="1" ht="18" customHeight="1" x14ac:dyDescent="0.2">
      <c r="A6" s="259" t="s">
        <v>371</v>
      </c>
      <c r="B6" s="259"/>
      <c r="C6" s="259"/>
      <c r="D6" s="259"/>
      <c r="E6" s="259"/>
      <c r="F6" s="259"/>
      <c r="G6" s="259"/>
      <c r="I6" s="260" t="s">
        <v>373</v>
      </c>
      <c r="J6" s="260"/>
      <c r="K6" s="260"/>
      <c r="L6" s="260"/>
      <c r="M6" s="260"/>
      <c r="N6" s="24"/>
      <c r="O6" s="24"/>
    </row>
    <row r="7" spans="1:15" s="23" customFormat="1" ht="18" customHeight="1" x14ac:dyDescent="0.2">
      <c r="A7" s="247" t="s">
        <v>737</v>
      </c>
      <c r="B7" s="247"/>
      <c r="C7" s="247"/>
      <c r="D7" s="247"/>
      <c r="E7" s="247"/>
      <c r="F7" s="247"/>
      <c r="G7" s="247"/>
      <c r="H7" s="24"/>
      <c r="I7" s="247" t="s">
        <v>374</v>
      </c>
      <c r="J7" s="247"/>
      <c r="K7" s="247"/>
      <c r="L7" s="247"/>
      <c r="M7" s="247"/>
      <c r="N7" s="24"/>
      <c r="O7" s="24"/>
    </row>
    <row r="8" spans="1:15" s="2" customFormat="1" ht="15" customHeight="1" x14ac:dyDescent="0.2">
      <c r="A8" s="3"/>
      <c r="B8" s="20"/>
      <c r="C8" s="22"/>
      <c r="D8" s="29"/>
      <c r="E8" s="19"/>
      <c r="F8" s="19"/>
      <c r="G8" s="19"/>
      <c r="H8" s="19"/>
      <c r="I8" s="19"/>
      <c r="J8" s="19"/>
      <c r="K8" s="19"/>
      <c r="L8" s="140"/>
      <c r="M8" s="175"/>
      <c r="N8" s="3"/>
      <c r="O8" s="175"/>
    </row>
    <row r="9" spans="1:15" s="6" customFormat="1" ht="18" customHeight="1" x14ac:dyDescent="0.15">
      <c r="A9" s="248" t="s">
        <v>412</v>
      </c>
      <c r="B9" s="248"/>
      <c r="C9" s="248"/>
      <c r="D9" s="248"/>
      <c r="E9" s="248"/>
      <c r="F9" s="248"/>
      <c r="G9" s="248"/>
      <c r="H9" s="248"/>
      <c r="I9" s="248"/>
      <c r="J9" s="248"/>
      <c r="K9" s="248"/>
      <c r="L9" s="248"/>
      <c r="M9" s="248"/>
      <c r="N9" s="248"/>
    </row>
    <row r="10" spans="1:15" s="6" customFormat="1" ht="18" customHeight="1" x14ac:dyDescent="0.15">
      <c r="A10" s="258" t="s">
        <v>406</v>
      </c>
      <c r="B10" s="258"/>
      <c r="C10" s="258"/>
      <c r="D10" s="258"/>
      <c r="E10" s="51"/>
      <c r="F10" s="51"/>
      <c r="G10" s="51"/>
      <c r="H10" s="51"/>
      <c r="I10" s="51"/>
      <c r="J10" s="51"/>
      <c r="K10" s="51"/>
      <c r="L10" s="49"/>
      <c r="M10" s="49"/>
      <c r="N10" s="49"/>
      <c r="O10" s="49"/>
    </row>
    <row r="11" spans="1:15" s="6" customFormat="1" ht="18" customHeight="1" x14ac:dyDescent="0.15">
      <c r="A11" s="271" t="s">
        <v>408</v>
      </c>
      <c r="B11" s="271"/>
      <c r="C11" s="271"/>
      <c r="D11" s="271"/>
      <c r="E11" s="52"/>
      <c r="F11" s="52"/>
      <c r="G11" s="52"/>
      <c r="H11" s="52"/>
      <c r="I11" s="52"/>
      <c r="J11" s="52"/>
      <c r="K11" s="52"/>
      <c r="L11" s="176"/>
      <c r="M11" s="176"/>
      <c r="N11" s="176"/>
      <c r="O11" s="176"/>
    </row>
    <row r="12" spans="1:15" s="6" customFormat="1" ht="18" customHeight="1" thickBot="1" x14ac:dyDescent="0.2">
      <c r="A12" s="52" t="s">
        <v>407</v>
      </c>
      <c r="B12" s="52"/>
      <c r="C12" s="52"/>
      <c r="D12" s="52"/>
      <c r="E12" s="127"/>
      <c r="F12" s="127"/>
      <c r="G12" s="127"/>
      <c r="H12" s="127"/>
      <c r="I12" s="127"/>
      <c r="J12" s="127"/>
      <c r="K12" s="127"/>
      <c r="L12" s="176"/>
      <c r="M12" s="176"/>
      <c r="N12" s="176"/>
      <c r="O12" s="176"/>
    </row>
    <row r="13" spans="1:15" s="5" customFormat="1" ht="22.5" customHeight="1" x14ac:dyDescent="0.15">
      <c r="A13" s="249" t="s">
        <v>21</v>
      </c>
      <c r="B13" s="236" t="s">
        <v>20</v>
      </c>
      <c r="C13" s="280" t="s">
        <v>176</v>
      </c>
      <c r="D13" s="251" t="s">
        <v>19</v>
      </c>
      <c r="E13" s="236" t="s">
        <v>18</v>
      </c>
      <c r="F13" s="257" t="s">
        <v>17</v>
      </c>
      <c r="G13" s="234"/>
      <c r="H13" s="234" t="s">
        <v>16</v>
      </c>
      <c r="I13" s="255" t="s">
        <v>740</v>
      </c>
      <c r="J13" s="234" t="s">
        <v>15</v>
      </c>
      <c r="K13" s="234" t="s">
        <v>14</v>
      </c>
      <c r="L13" s="234" t="s">
        <v>13</v>
      </c>
      <c r="M13" s="234" t="s">
        <v>12</v>
      </c>
      <c r="N13" s="229" t="s">
        <v>11</v>
      </c>
      <c r="O13" s="229" t="s">
        <v>744</v>
      </c>
    </row>
    <row r="14" spans="1:15" ht="19.5" customHeight="1" thickBot="1" x14ac:dyDescent="0.25">
      <c r="A14" s="250"/>
      <c r="B14" s="237"/>
      <c r="C14" s="281"/>
      <c r="D14" s="252"/>
      <c r="E14" s="237"/>
      <c r="F14" s="7" t="s">
        <v>10</v>
      </c>
      <c r="G14" s="16" t="s">
        <v>9</v>
      </c>
      <c r="H14" s="235"/>
      <c r="I14" s="256"/>
      <c r="J14" s="235"/>
      <c r="K14" s="235"/>
      <c r="L14" s="235"/>
      <c r="M14" s="235"/>
      <c r="N14" s="230"/>
      <c r="O14" s="230"/>
    </row>
    <row r="15" spans="1:15" ht="15" customHeight="1" thickBot="1" x14ac:dyDescent="0.25">
      <c r="A15" s="53">
        <v>1</v>
      </c>
      <c r="B15" s="76">
        <v>2</v>
      </c>
      <c r="C15" s="59" t="s">
        <v>177</v>
      </c>
      <c r="D15" s="55">
        <v>3</v>
      </c>
      <c r="E15" s="56">
        <v>4</v>
      </c>
      <c r="F15" s="245">
        <v>5</v>
      </c>
      <c r="G15" s="246"/>
      <c r="H15" s="77">
        <v>6</v>
      </c>
      <c r="I15" s="58">
        <v>7</v>
      </c>
      <c r="J15" s="59">
        <v>8</v>
      </c>
      <c r="K15" s="77">
        <v>9</v>
      </c>
      <c r="L15" s="139" t="s">
        <v>741</v>
      </c>
      <c r="M15" s="59" t="s">
        <v>742</v>
      </c>
      <c r="N15" s="56" t="s">
        <v>743</v>
      </c>
      <c r="O15" s="56">
        <v>13</v>
      </c>
    </row>
    <row r="16" spans="1:15" ht="15" customHeight="1" x14ac:dyDescent="0.2">
      <c r="A16" s="31">
        <v>1</v>
      </c>
      <c r="B16" s="69" t="s">
        <v>185</v>
      </c>
      <c r="C16" s="48" t="s">
        <v>183</v>
      </c>
      <c r="D16" s="47">
        <v>200</v>
      </c>
      <c r="E16" s="32" t="s">
        <v>1</v>
      </c>
      <c r="F16" s="31"/>
      <c r="G16" s="33"/>
      <c r="H16" s="34"/>
      <c r="I16" s="35"/>
      <c r="J16" s="36"/>
      <c r="K16" s="37"/>
      <c r="L16" s="177">
        <f t="shared" ref="L16:L57" si="0">J16*K16</f>
        <v>0</v>
      </c>
      <c r="M16" s="178">
        <f t="shared" ref="M16:M69" si="1">J16+L16</f>
        <v>0</v>
      </c>
      <c r="N16" s="179">
        <f t="shared" ref="N16:N69" si="2">$D16*M16</f>
        <v>0</v>
      </c>
      <c r="O16" s="161"/>
    </row>
    <row r="17" spans="1:15" ht="15" customHeight="1" x14ac:dyDescent="0.2">
      <c r="A17" s="31">
        <v>2</v>
      </c>
      <c r="B17" s="69" t="s">
        <v>184</v>
      </c>
      <c r="C17" s="48" t="s">
        <v>183</v>
      </c>
      <c r="D17" s="47">
        <v>7500</v>
      </c>
      <c r="E17" s="32" t="s">
        <v>1</v>
      </c>
      <c r="F17" s="31"/>
      <c r="G17" s="33"/>
      <c r="H17" s="34"/>
      <c r="I17" s="35"/>
      <c r="J17" s="36"/>
      <c r="K17" s="37"/>
      <c r="L17" s="177">
        <f t="shared" si="0"/>
        <v>0</v>
      </c>
      <c r="M17" s="178">
        <f t="shared" si="1"/>
        <v>0</v>
      </c>
      <c r="N17" s="179">
        <f t="shared" si="2"/>
        <v>0</v>
      </c>
      <c r="O17" s="162"/>
    </row>
    <row r="18" spans="1:15" ht="25.5" customHeight="1" x14ac:dyDescent="0.2">
      <c r="A18" s="31">
        <v>3</v>
      </c>
      <c r="B18" s="148" t="s">
        <v>187</v>
      </c>
      <c r="C18" s="48" t="s">
        <v>183</v>
      </c>
      <c r="D18" s="47">
        <v>100</v>
      </c>
      <c r="E18" s="32" t="s">
        <v>1</v>
      </c>
      <c r="F18" s="31"/>
      <c r="G18" s="33"/>
      <c r="H18" s="34"/>
      <c r="I18" s="35"/>
      <c r="J18" s="36"/>
      <c r="K18" s="37"/>
      <c r="L18" s="177">
        <f t="shared" si="0"/>
        <v>0</v>
      </c>
      <c r="M18" s="178">
        <f t="shared" si="1"/>
        <v>0</v>
      </c>
      <c r="N18" s="179">
        <f t="shared" si="2"/>
        <v>0</v>
      </c>
      <c r="O18" s="161"/>
    </row>
    <row r="19" spans="1:15" ht="22.5" customHeight="1" x14ac:dyDescent="0.2">
      <c r="A19" s="31">
        <v>4</v>
      </c>
      <c r="B19" s="148" t="s">
        <v>186</v>
      </c>
      <c r="C19" s="48" t="s">
        <v>183</v>
      </c>
      <c r="D19" s="47">
        <v>1000</v>
      </c>
      <c r="E19" s="32" t="s">
        <v>1</v>
      </c>
      <c r="F19" s="31"/>
      <c r="G19" s="33"/>
      <c r="H19" s="34"/>
      <c r="I19" s="35"/>
      <c r="J19" s="36"/>
      <c r="K19" s="37"/>
      <c r="L19" s="177">
        <f t="shared" si="0"/>
        <v>0</v>
      </c>
      <c r="M19" s="178">
        <f t="shared" si="1"/>
        <v>0</v>
      </c>
      <c r="N19" s="179">
        <f t="shared" si="2"/>
        <v>0</v>
      </c>
      <c r="O19" s="161"/>
    </row>
    <row r="20" spans="1:15" ht="24" customHeight="1" x14ac:dyDescent="0.2">
      <c r="A20" s="31">
        <v>5</v>
      </c>
      <c r="B20" s="148" t="s">
        <v>188</v>
      </c>
      <c r="C20" s="48" t="s">
        <v>183</v>
      </c>
      <c r="D20" s="47">
        <v>200</v>
      </c>
      <c r="E20" s="32" t="s">
        <v>1</v>
      </c>
      <c r="F20" s="31"/>
      <c r="G20" s="33"/>
      <c r="H20" s="34"/>
      <c r="I20" s="35"/>
      <c r="J20" s="36"/>
      <c r="K20" s="37"/>
      <c r="L20" s="177">
        <f t="shared" si="0"/>
        <v>0</v>
      </c>
      <c r="M20" s="178">
        <f t="shared" si="1"/>
        <v>0</v>
      </c>
      <c r="N20" s="179">
        <f t="shared" si="2"/>
        <v>0</v>
      </c>
      <c r="O20" s="163"/>
    </row>
    <row r="21" spans="1:15" ht="21.75" customHeight="1" x14ac:dyDescent="0.2">
      <c r="A21" s="31">
        <v>6</v>
      </c>
      <c r="B21" s="148" t="s">
        <v>413</v>
      </c>
      <c r="C21" s="48" t="s">
        <v>183</v>
      </c>
      <c r="D21" s="47">
        <v>3500</v>
      </c>
      <c r="E21" s="32" t="s">
        <v>1</v>
      </c>
      <c r="F21" s="31"/>
      <c r="G21" s="33"/>
      <c r="H21" s="34"/>
      <c r="I21" s="35"/>
      <c r="J21" s="36"/>
      <c r="K21" s="37"/>
      <c r="L21" s="177">
        <f t="shared" si="0"/>
        <v>0</v>
      </c>
      <c r="M21" s="178">
        <f t="shared" si="1"/>
        <v>0</v>
      </c>
      <c r="N21" s="179">
        <f t="shared" si="2"/>
        <v>0</v>
      </c>
      <c r="O21" s="161"/>
    </row>
    <row r="22" spans="1:15" ht="23.25" customHeight="1" x14ac:dyDescent="0.2">
      <c r="A22" s="31">
        <v>7</v>
      </c>
      <c r="B22" s="148" t="s">
        <v>189</v>
      </c>
      <c r="C22" s="48" t="s">
        <v>183</v>
      </c>
      <c r="D22" s="47">
        <v>80</v>
      </c>
      <c r="E22" s="32" t="s">
        <v>1</v>
      </c>
      <c r="F22" s="31"/>
      <c r="G22" s="33"/>
      <c r="H22" s="34"/>
      <c r="I22" s="35"/>
      <c r="J22" s="36"/>
      <c r="K22" s="37"/>
      <c r="L22" s="177">
        <f t="shared" si="0"/>
        <v>0</v>
      </c>
      <c r="M22" s="178">
        <f t="shared" si="1"/>
        <v>0</v>
      </c>
      <c r="N22" s="179">
        <f t="shared" si="2"/>
        <v>0</v>
      </c>
      <c r="O22" s="161"/>
    </row>
    <row r="23" spans="1:15" ht="15" customHeight="1" x14ac:dyDescent="0.2">
      <c r="A23" s="31">
        <v>8</v>
      </c>
      <c r="B23" s="148" t="s">
        <v>179</v>
      </c>
      <c r="C23" s="48" t="s">
        <v>183</v>
      </c>
      <c r="D23" s="47">
        <v>100</v>
      </c>
      <c r="E23" s="32" t="s">
        <v>1</v>
      </c>
      <c r="F23" s="31"/>
      <c r="G23" s="33"/>
      <c r="H23" s="34"/>
      <c r="I23" s="35"/>
      <c r="J23" s="36"/>
      <c r="K23" s="37"/>
      <c r="L23" s="177">
        <f t="shared" si="0"/>
        <v>0</v>
      </c>
      <c r="M23" s="178">
        <f t="shared" si="1"/>
        <v>0</v>
      </c>
      <c r="N23" s="179">
        <f t="shared" si="2"/>
        <v>0</v>
      </c>
      <c r="O23" s="161"/>
    </row>
    <row r="24" spans="1:15" ht="15" customHeight="1" x14ac:dyDescent="0.2">
      <c r="A24" s="31">
        <v>9</v>
      </c>
      <c r="B24" s="148" t="s">
        <v>431</v>
      </c>
      <c r="C24" s="48" t="s">
        <v>183</v>
      </c>
      <c r="D24" s="47">
        <v>200</v>
      </c>
      <c r="E24" s="32" t="s">
        <v>1</v>
      </c>
      <c r="F24" s="31"/>
      <c r="G24" s="33"/>
      <c r="H24" s="34"/>
      <c r="I24" s="35"/>
      <c r="J24" s="36"/>
      <c r="K24" s="37"/>
      <c r="L24" s="177">
        <f t="shared" si="0"/>
        <v>0</v>
      </c>
      <c r="M24" s="178">
        <f t="shared" si="1"/>
        <v>0</v>
      </c>
      <c r="N24" s="179">
        <f t="shared" si="2"/>
        <v>0</v>
      </c>
      <c r="O24" s="161"/>
    </row>
    <row r="25" spans="1:15" ht="24" customHeight="1" x14ac:dyDescent="0.2">
      <c r="A25" s="31">
        <v>10</v>
      </c>
      <c r="B25" s="148" t="s">
        <v>190</v>
      </c>
      <c r="C25" s="48" t="s">
        <v>183</v>
      </c>
      <c r="D25" s="46">
        <v>20</v>
      </c>
      <c r="E25" s="32" t="s">
        <v>1</v>
      </c>
      <c r="F25" s="31"/>
      <c r="G25" s="33"/>
      <c r="H25" s="34"/>
      <c r="I25" s="35"/>
      <c r="J25" s="36"/>
      <c r="K25" s="37"/>
      <c r="L25" s="177">
        <f t="shared" si="0"/>
        <v>0</v>
      </c>
      <c r="M25" s="178">
        <f t="shared" si="1"/>
        <v>0</v>
      </c>
      <c r="N25" s="179">
        <f t="shared" si="2"/>
        <v>0</v>
      </c>
      <c r="O25" s="161"/>
    </row>
    <row r="26" spans="1:15" ht="24.75" customHeight="1" x14ac:dyDescent="0.2">
      <c r="A26" s="31">
        <v>11</v>
      </c>
      <c r="B26" s="148" t="s">
        <v>191</v>
      </c>
      <c r="C26" s="48" t="s">
        <v>183</v>
      </c>
      <c r="D26" s="47">
        <v>25</v>
      </c>
      <c r="E26" s="32" t="s">
        <v>1</v>
      </c>
      <c r="F26" s="31"/>
      <c r="G26" s="33"/>
      <c r="H26" s="34"/>
      <c r="I26" s="35"/>
      <c r="J26" s="36"/>
      <c r="K26" s="37"/>
      <c r="L26" s="177">
        <f t="shared" si="0"/>
        <v>0</v>
      </c>
      <c r="M26" s="178">
        <f t="shared" si="1"/>
        <v>0</v>
      </c>
      <c r="N26" s="179">
        <f t="shared" si="2"/>
        <v>0</v>
      </c>
      <c r="O26" s="161"/>
    </row>
    <row r="27" spans="1:15" ht="24" customHeight="1" x14ac:dyDescent="0.2">
      <c r="A27" s="31">
        <v>12</v>
      </c>
      <c r="B27" s="148" t="s">
        <v>415</v>
      </c>
      <c r="C27" s="48" t="s">
        <v>183</v>
      </c>
      <c r="D27" s="47">
        <v>1000</v>
      </c>
      <c r="E27" s="32" t="s">
        <v>1</v>
      </c>
      <c r="F27" s="31"/>
      <c r="G27" s="33"/>
      <c r="H27" s="34"/>
      <c r="I27" s="35"/>
      <c r="J27" s="36"/>
      <c r="K27" s="37"/>
      <c r="L27" s="177">
        <f t="shared" si="0"/>
        <v>0</v>
      </c>
      <c r="M27" s="178">
        <f t="shared" si="1"/>
        <v>0</v>
      </c>
      <c r="N27" s="179">
        <f t="shared" si="2"/>
        <v>0</v>
      </c>
      <c r="O27" s="161"/>
    </row>
    <row r="28" spans="1:15" ht="23.25" customHeight="1" x14ac:dyDescent="0.2">
      <c r="A28" s="31">
        <v>13</v>
      </c>
      <c r="B28" s="148" t="s">
        <v>414</v>
      </c>
      <c r="C28" s="48" t="s">
        <v>183</v>
      </c>
      <c r="D28" s="47">
        <v>600</v>
      </c>
      <c r="E28" s="32" t="s">
        <v>1</v>
      </c>
      <c r="F28" s="31"/>
      <c r="G28" s="33"/>
      <c r="H28" s="34"/>
      <c r="I28" s="35"/>
      <c r="J28" s="36"/>
      <c r="K28" s="37"/>
      <c r="L28" s="177">
        <f t="shared" si="0"/>
        <v>0</v>
      </c>
      <c r="M28" s="178">
        <f t="shared" si="1"/>
        <v>0</v>
      </c>
      <c r="N28" s="179">
        <f t="shared" si="2"/>
        <v>0</v>
      </c>
      <c r="O28" s="161"/>
    </row>
    <row r="29" spans="1:15" ht="22.5" customHeight="1" x14ac:dyDescent="0.2">
      <c r="A29" s="31">
        <v>14</v>
      </c>
      <c r="B29" s="148" t="s">
        <v>192</v>
      </c>
      <c r="C29" s="48" t="s">
        <v>233</v>
      </c>
      <c r="D29" s="47">
        <v>500</v>
      </c>
      <c r="E29" s="32" t="s">
        <v>1</v>
      </c>
      <c r="F29" s="31"/>
      <c r="G29" s="33"/>
      <c r="H29" s="34"/>
      <c r="I29" s="35"/>
      <c r="J29" s="36"/>
      <c r="K29" s="37"/>
      <c r="L29" s="177">
        <f t="shared" si="0"/>
        <v>0</v>
      </c>
      <c r="M29" s="178">
        <f t="shared" si="1"/>
        <v>0</v>
      </c>
      <c r="N29" s="179">
        <f t="shared" si="2"/>
        <v>0</v>
      </c>
      <c r="O29" s="161"/>
    </row>
    <row r="30" spans="1:15" ht="24" customHeight="1" x14ac:dyDescent="0.2">
      <c r="A30" s="31">
        <v>15</v>
      </c>
      <c r="B30" s="148" t="s">
        <v>353</v>
      </c>
      <c r="C30" s="48" t="s">
        <v>233</v>
      </c>
      <c r="D30" s="47">
        <v>500</v>
      </c>
      <c r="E30" s="32" t="s">
        <v>1</v>
      </c>
      <c r="F30" s="31"/>
      <c r="G30" s="33"/>
      <c r="H30" s="34"/>
      <c r="I30" s="35"/>
      <c r="J30" s="36"/>
      <c r="K30" s="37"/>
      <c r="L30" s="177">
        <f t="shared" si="0"/>
        <v>0</v>
      </c>
      <c r="M30" s="178">
        <f t="shared" si="1"/>
        <v>0</v>
      </c>
      <c r="N30" s="179">
        <f t="shared" si="2"/>
        <v>0</v>
      </c>
      <c r="O30" s="161"/>
    </row>
    <row r="31" spans="1:15" ht="21.75" customHeight="1" x14ac:dyDescent="0.2">
      <c r="A31" s="31">
        <v>16</v>
      </c>
      <c r="B31" s="148" t="s">
        <v>193</v>
      </c>
      <c r="C31" s="48" t="s">
        <v>233</v>
      </c>
      <c r="D31" s="47">
        <v>200</v>
      </c>
      <c r="E31" s="32" t="s">
        <v>1</v>
      </c>
      <c r="F31" s="31"/>
      <c r="G31" s="33"/>
      <c r="H31" s="34"/>
      <c r="I31" s="35"/>
      <c r="J31" s="36"/>
      <c r="K31" s="37"/>
      <c r="L31" s="177">
        <f t="shared" si="0"/>
        <v>0</v>
      </c>
      <c r="M31" s="178">
        <f t="shared" si="1"/>
        <v>0</v>
      </c>
      <c r="N31" s="179">
        <f t="shared" si="2"/>
        <v>0</v>
      </c>
      <c r="O31" s="161"/>
    </row>
    <row r="32" spans="1:15" ht="24.75" customHeight="1" x14ac:dyDescent="0.2">
      <c r="A32" s="31">
        <v>17</v>
      </c>
      <c r="B32" s="148" t="s">
        <v>355</v>
      </c>
      <c r="C32" s="48" t="s">
        <v>233</v>
      </c>
      <c r="D32" s="47">
        <v>400</v>
      </c>
      <c r="E32" s="32" t="s">
        <v>1</v>
      </c>
      <c r="F32" s="31"/>
      <c r="G32" s="33"/>
      <c r="H32" s="34"/>
      <c r="I32" s="35"/>
      <c r="J32" s="36"/>
      <c r="K32" s="37"/>
      <c r="L32" s="177">
        <f t="shared" si="0"/>
        <v>0</v>
      </c>
      <c r="M32" s="178">
        <f t="shared" si="1"/>
        <v>0</v>
      </c>
      <c r="N32" s="179">
        <f t="shared" si="2"/>
        <v>0</v>
      </c>
      <c r="O32" s="161"/>
    </row>
    <row r="33" spans="1:15" ht="15" customHeight="1" x14ac:dyDescent="0.2">
      <c r="A33" s="31">
        <v>18</v>
      </c>
      <c r="B33" s="148" t="s">
        <v>356</v>
      </c>
      <c r="C33" s="48" t="s">
        <v>183</v>
      </c>
      <c r="D33" s="47">
        <v>2500</v>
      </c>
      <c r="E33" s="32" t="s">
        <v>1</v>
      </c>
      <c r="F33" s="31"/>
      <c r="G33" s="33"/>
      <c r="H33" s="34"/>
      <c r="I33" s="35"/>
      <c r="J33" s="36"/>
      <c r="K33" s="37"/>
      <c r="L33" s="177">
        <f t="shared" si="0"/>
        <v>0</v>
      </c>
      <c r="M33" s="178">
        <f t="shared" si="1"/>
        <v>0</v>
      </c>
      <c r="N33" s="179">
        <f t="shared" si="2"/>
        <v>0</v>
      </c>
      <c r="O33" s="161"/>
    </row>
    <row r="34" spans="1:15" ht="23.25" customHeight="1" x14ac:dyDescent="0.2">
      <c r="A34" s="31">
        <v>19</v>
      </c>
      <c r="B34" s="148" t="s">
        <v>435</v>
      </c>
      <c r="C34" s="48" t="s">
        <v>183</v>
      </c>
      <c r="D34" s="47">
        <v>200</v>
      </c>
      <c r="E34" s="32" t="s">
        <v>1</v>
      </c>
      <c r="F34" s="31"/>
      <c r="G34" s="33"/>
      <c r="H34" s="34"/>
      <c r="I34" s="35"/>
      <c r="J34" s="36"/>
      <c r="K34" s="37"/>
      <c r="L34" s="177">
        <f t="shared" si="0"/>
        <v>0</v>
      </c>
      <c r="M34" s="178">
        <f t="shared" si="1"/>
        <v>0</v>
      </c>
      <c r="N34" s="179">
        <f t="shared" si="2"/>
        <v>0</v>
      </c>
      <c r="O34" s="161"/>
    </row>
    <row r="35" spans="1:15" ht="15" customHeight="1" x14ac:dyDescent="0.2">
      <c r="A35" s="31">
        <v>20</v>
      </c>
      <c r="B35" s="148" t="s">
        <v>436</v>
      </c>
      <c r="C35" s="48" t="s">
        <v>233</v>
      </c>
      <c r="D35" s="47">
        <v>100</v>
      </c>
      <c r="E35" s="32" t="s">
        <v>1</v>
      </c>
      <c r="F35" s="31"/>
      <c r="G35" s="33"/>
      <c r="H35" s="34"/>
      <c r="I35" s="35"/>
      <c r="J35" s="36"/>
      <c r="K35" s="37"/>
      <c r="L35" s="177">
        <f t="shared" si="0"/>
        <v>0</v>
      </c>
      <c r="M35" s="178">
        <f t="shared" si="1"/>
        <v>0</v>
      </c>
      <c r="N35" s="179">
        <f t="shared" si="2"/>
        <v>0</v>
      </c>
      <c r="O35" s="161"/>
    </row>
    <row r="36" spans="1:15" ht="24" customHeight="1" x14ac:dyDescent="0.2">
      <c r="A36" s="31">
        <v>21</v>
      </c>
      <c r="B36" s="148" t="s">
        <v>354</v>
      </c>
      <c r="C36" s="48" t="s">
        <v>232</v>
      </c>
      <c r="D36" s="47">
        <v>250</v>
      </c>
      <c r="E36" s="32" t="s">
        <v>1</v>
      </c>
      <c r="F36" s="31"/>
      <c r="G36" s="33"/>
      <c r="H36" s="34"/>
      <c r="I36" s="35"/>
      <c r="J36" s="36"/>
      <c r="K36" s="37"/>
      <c r="L36" s="177">
        <f t="shared" si="0"/>
        <v>0</v>
      </c>
      <c r="M36" s="178">
        <f t="shared" si="1"/>
        <v>0</v>
      </c>
      <c r="N36" s="179">
        <f t="shared" si="2"/>
        <v>0</v>
      </c>
      <c r="O36" s="161"/>
    </row>
    <row r="37" spans="1:15" ht="15" customHeight="1" x14ac:dyDescent="0.2">
      <c r="A37" s="31">
        <v>22</v>
      </c>
      <c r="B37" s="148" t="s">
        <v>194</v>
      </c>
      <c r="C37" s="48" t="s">
        <v>183</v>
      </c>
      <c r="D37" s="47">
        <v>1200</v>
      </c>
      <c r="E37" s="32" t="s">
        <v>1</v>
      </c>
      <c r="F37" s="31"/>
      <c r="G37" s="33"/>
      <c r="H37" s="34"/>
      <c r="I37" s="35"/>
      <c r="J37" s="36"/>
      <c r="K37" s="37"/>
      <c r="L37" s="177">
        <f t="shared" si="0"/>
        <v>0</v>
      </c>
      <c r="M37" s="178">
        <f t="shared" si="1"/>
        <v>0</v>
      </c>
      <c r="N37" s="179">
        <f t="shared" si="2"/>
        <v>0</v>
      </c>
      <c r="O37" s="161"/>
    </row>
    <row r="38" spans="1:15" ht="21.75" customHeight="1" x14ac:dyDescent="0.2">
      <c r="A38" s="31">
        <v>23</v>
      </c>
      <c r="B38" s="148" t="s">
        <v>195</v>
      </c>
      <c r="C38" s="48" t="s">
        <v>232</v>
      </c>
      <c r="D38" s="47">
        <v>3000</v>
      </c>
      <c r="E38" s="32" t="s">
        <v>1</v>
      </c>
      <c r="F38" s="31"/>
      <c r="G38" s="33"/>
      <c r="H38" s="34"/>
      <c r="I38" s="35"/>
      <c r="J38" s="36"/>
      <c r="K38" s="37"/>
      <c r="L38" s="177">
        <f t="shared" si="0"/>
        <v>0</v>
      </c>
      <c r="M38" s="178">
        <f t="shared" si="1"/>
        <v>0</v>
      </c>
      <c r="N38" s="179">
        <f t="shared" si="2"/>
        <v>0</v>
      </c>
      <c r="O38" s="161"/>
    </row>
    <row r="39" spans="1:15" ht="21" customHeight="1" x14ac:dyDescent="0.2">
      <c r="A39" s="31">
        <v>24</v>
      </c>
      <c r="B39" s="148" t="s">
        <v>196</v>
      </c>
      <c r="C39" s="48" t="s">
        <v>183</v>
      </c>
      <c r="D39" s="47">
        <v>40</v>
      </c>
      <c r="E39" s="32" t="s">
        <v>1</v>
      </c>
      <c r="F39" s="31"/>
      <c r="G39" s="33"/>
      <c r="H39" s="34"/>
      <c r="I39" s="35"/>
      <c r="J39" s="36"/>
      <c r="K39" s="37"/>
      <c r="L39" s="177">
        <f t="shared" si="0"/>
        <v>0</v>
      </c>
      <c r="M39" s="178">
        <f t="shared" si="1"/>
        <v>0</v>
      </c>
      <c r="N39" s="179">
        <f t="shared" si="2"/>
        <v>0</v>
      </c>
      <c r="O39" s="161"/>
    </row>
    <row r="40" spans="1:15" ht="15" customHeight="1" x14ac:dyDescent="0.2">
      <c r="A40" s="31">
        <v>25</v>
      </c>
      <c r="B40" s="148" t="s">
        <v>423</v>
      </c>
      <c r="C40" s="48" t="s">
        <v>183</v>
      </c>
      <c r="D40" s="47">
        <v>1000</v>
      </c>
      <c r="E40" s="32" t="s">
        <v>1</v>
      </c>
      <c r="F40" s="31"/>
      <c r="G40" s="33"/>
      <c r="H40" s="34"/>
      <c r="I40" s="35"/>
      <c r="J40" s="36"/>
      <c r="K40" s="37"/>
      <c r="L40" s="177">
        <f t="shared" si="0"/>
        <v>0</v>
      </c>
      <c r="M40" s="178">
        <f t="shared" si="1"/>
        <v>0</v>
      </c>
      <c r="N40" s="179">
        <f t="shared" si="2"/>
        <v>0</v>
      </c>
      <c r="O40" s="161"/>
    </row>
    <row r="41" spans="1:15" ht="26.25" customHeight="1" x14ac:dyDescent="0.2">
      <c r="A41" s="31">
        <v>26</v>
      </c>
      <c r="B41" s="148" t="s">
        <v>416</v>
      </c>
      <c r="C41" s="48" t="s">
        <v>183</v>
      </c>
      <c r="D41" s="47">
        <v>4000</v>
      </c>
      <c r="E41" s="32" t="s">
        <v>1</v>
      </c>
      <c r="F41" s="31"/>
      <c r="G41" s="33"/>
      <c r="H41" s="34"/>
      <c r="I41" s="35"/>
      <c r="J41" s="36"/>
      <c r="K41" s="37"/>
      <c r="L41" s="177">
        <f t="shared" si="0"/>
        <v>0</v>
      </c>
      <c r="M41" s="178">
        <f t="shared" si="1"/>
        <v>0</v>
      </c>
      <c r="N41" s="179">
        <f t="shared" si="2"/>
        <v>0</v>
      </c>
      <c r="O41" s="161"/>
    </row>
    <row r="42" spans="1:15" ht="21" customHeight="1" x14ac:dyDescent="0.2">
      <c r="A42" s="31">
        <v>27</v>
      </c>
      <c r="B42" s="148" t="s">
        <v>180</v>
      </c>
      <c r="C42" s="48" t="s">
        <v>183</v>
      </c>
      <c r="D42" s="47">
        <v>6000</v>
      </c>
      <c r="E42" s="32" t="s">
        <v>139</v>
      </c>
      <c r="F42" s="31"/>
      <c r="G42" s="33"/>
      <c r="H42" s="34"/>
      <c r="I42" s="35"/>
      <c r="J42" s="36"/>
      <c r="K42" s="37"/>
      <c r="L42" s="177">
        <f t="shared" si="0"/>
        <v>0</v>
      </c>
      <c r="M42" s="178">
        <f t="shared" si="1"/>
        <v>0</v>
      </c>
      <c r="N42" s="179">
        <f t="shared" si="2"/>
        <v>0</v>
      </c>
      <c r="O42" s="161"/>
    </row>
    <row r="43" spans="1:15" ht="15" customHeight="1" x14ac:dyDescent="0.2">
      <c r="A43" s="31">
        <v>28</v>
      </c>
      <c r="B43" s="148" t="s">
        <v>197</v>
      </c>
      <c r="C43" s="48" t="s">
        <v>233</v>
      </c>
      <c r="D43" s="47">
        <v>1000</v>
      </c>
      <c r="E43" s="32" t="s">
        <v>3</v>
      </c>
      <c r="F43" s="31"/>
      <c r="G43" s="33"/>
      <c r="H43" s="34"/>
      <c r="I43" s="35"/>
      <c r="J43" s="36"/>
      <c r="K43" s="37"/>
      <c r="L43" s="177">
        <f t="shared" si="0"/>
        <v>0</v>
      </c>
      <c r="M43" s="178">
        <f t="shared" si="1"/>
        <v>0</v>
      </c>
      <c r="N43" s="179">
        <f t="shared" si="2"/>
        <v>0</v>
      </c>
      <c r="O43" s="161"/>
    </row>
    <row r="44" spans="1:15" ht="22.5" customHeight="1" x14ac:dyDescent="0.2">
      <c r="A44" s="31">
        <v>29</v>
      </c>
      <c r="B44" s="148" t="s">
        <v>198</v>
      </c>
      <c r="C44" s="48" t="s">
        <v>183</v>
      </c>
      <c r="D44" s="47">
        <v>100</v>
      </c>
      <c r="E44" s="32" t="s">
        <v>1</v>
      </c>
      <c r="F44" s="31"/>
      <c r="G44" s="33"/>
      <c r="H44" s="34"/>
      <c r="I44" s="35"/>
      <c r="J44" s="36"/>
      <c r="K44" s="37"/>
      <c r="L44" s="177">
        <f t="shared" si="0"/>
        <v>0</v>
      </c>
      <c r="M44" s="178">
        <f t="shared" si="1"/>
        <v>0</v>
      </c>
      <c r="N44" s="179">
        <f t="shared" si="2"/>
        <v>0</v>
      </c>
      <c r="O44" s="161"/>
    </row>
    <row r="45" spans="1:15" ht="15" customHeight="1" x14ac:dyDescent="0.2">
      <c r="A45" s="31">
        <v>30</v>
      </c>
      <c r="B45" s="148" t="s">
        <v>181</v>
      </c>
      <c r="C45" s="48" t="s">
        <v>183</v>
      </c>
      <c r="D45" s="47">
        <v>350</v>
      </c>
      <c r="E45" s="32" t="s">
        <v>1</v>
      </c>
      <c r="F45" s="31"/>
      <c r="G45" s="33"/>
      <c r="H45" s="34"/>
      <c r="I45" s="35"/>
      <c r="J45" s="36"/>
      <c r="K45" s="37"/>
      <c r="L45" s="177">
        <f t="shared" si="0"/>
        <v>0</v>
      </c>
      <c r="M45" s="178">
        <f t="shared" si="1"/>
        <v>0</v>
      </c>
      <c r="N45" s="179">
        <f t="shared" si="2"/>
        <v>0</v>
      </c>
      <c r="O45" s="161"/>
    </row>
    <row r="46" spans="1:15" ht="21" customHeight="1" x14ac:dyDescent="0.2">
      <c r="A46" s="31">
        <v>31</v>
      </c>
      <c r="B46" s="148" t="s">
        <v>199</v>
      </c>
      <c r="C46" s="48" t="s">
        <v>233</v>
      </c>
      <c r="D46" s="47">
        <v>400</v>
      </c>
      <c r="E46" s="32" t="s">
        <v>1</v>
      </c>
      <c r="F46" s="31"/>
      <c r="G46" s="33"/>
      <c r="H46" s="34"/>
      <c r="I46" s="35"/>
      <c r="J46" s="36"/>
      <c r="K46" s="37"/>
      <c r="L46" s="177">
        <f t="shared" si="0"/>
        <v>0</v>
      </c>
      <c r="M46" s="178">
        <f t="shared" si="1"/>
        <v>0</v>
      </c>
      <c r="N46" s="179">
        <f t="shared" si="2"/>
        <v>0</v>
      </c>
      <c r="O46" s="161"/>
    </row>
    <row r="47" spans="1:15" ht="24.75" customHeight="1" x14ac:dyDescent="0.2">
      <c r="A47" s="31">
        <v>32</v>
      </c>
      <c r="B47" s="148" t="s">
        <v>200</v>
      </c>
      <c r="C47" s="48" t="s">
        <v>232</v>
      </c>
      <c r="D47" s="47">
        <v>2000</v>
      </c>
      <c r="E47" s="32" t="s">
        <v>1</v>
      </c>
      <c r="F47" s="31"/>
      <c r="G47" s="33"/>
      <c r="H47" s="34"/>
      <c r="I47" s="35"/>
      <c r="J47" s="36"/>
      <c r="K47" s="37"/>
      <c r="L47" s="177">
        <f t="shared" si="0"/>
        <v>0</v>
      </c>
      <c r="M47" s="178">
        <f t="shared" si="1"/>
        <v>0</v>
      </c>
      <c r="N47" s="179">
        <f t="shared" si="2"/>
        <v>0</v>
      </c>
      <c r="O47" s="161"/>
    </row>
    <row r="48" spans="1:15" ht="22.5" customHeight="1" x14ac:dyDescent="0.2">
      <c r="A48" s="31">
        <v>33</v>
      </c>
      <c r="B48" s="148" t="s">
        <v>201</v>
      </c>
      <c r="C48" s="48" t="s">
        <v>233</v>
      </c>
      <c r="D48" s="47">
        <v>800</v>
      </c>
      <c r="E48" s="32" t="s">
        <v>1</v>
      </c>
      <c r="F48" s="31"/>
      <c r="G48" s="33"/>
      <c r="H48" s="34"/>
      <c r="I48" s="35"/>
      <c r="J48" s="36"/>
      <c r="K48" s="37"/>
      <c r="L48" s="177">
        <f t="shared" si="0"/>
        <v>0</v>
      </c>
      <c r="M48" s="178">
        <f t="shared" si="1"/>
        <v>0</v>
      </c>
      <c r="N48" s="179">
        <f t="shared" si="2"/>
        <v>0</v>
      </c>
      <c r="O48" s="161"/>
    </row>
    <row r="49" spans="1:15" ht="23.25" customHeight="1" x14ac:dyDescent="0.2">
      <c r="A49" s="31">
        <v>34</v>
      </c>
      <c r="B49" s="148" t="s">
        <v>202</v>
      </c>
      <c r="C49" s="48" t="s">
        <v>183</v>
      </c>
      <c r="D49" s="47">
        <v>25</v>
      </c>
      <c r="E49" s="32" t="s">
        <v>1</v>
      </c>
      <c r="F49" s="31"/>
      <c r="G49" s="33"/>
      <c r="H49" s="34"/>
      <c r="I49" s="35"/>
      <c r="J49" s="36"/>
      <c r="K49" s="37"/>
      <c r="L49" s="177">
        <f t="shared" si="0"/>
        <v>0</v>
      </c>
      <c r="M49" s="178">
        <f t="shared" si="1"/>
        <v>0</v>
      </c>
      <c r="N49" s="179">
        <f t="shared" si="2"/>
        <v>0</v>
      </c>
      <c r="O49" s="161"/>
    </row>
    <row r="50" spans="1:15" ht="15" customHeight="1" x14ac:dyDescent="0.2">
      <c r="A50" s="31">
        <v>35</v>
      </c>
      <c r="B50" s="148" t="s">
        <v>203</v>
      </c>
      <c r="C50" s="48" t="s">
        <v>233</v>
      </c>
      <c r="D50" s="47">
        <v>400</v>
      </c>
      <c r="E50" s="32" t="s">
        <v>1</v>
      </c>
      <c r="F50" s="31"/>
      <c r="G50" s="33"/>
      <c r="H50" s="34"/>
      <c r="I50" s="35"/>
      <c r="J50" s="36"/>
      <c r="K50" s="37"/>
      <c r="L50" s="177">
        <f t="shared" si="0"/>
        <v>0</v>
      </c>
      <c r="M50" s="178">
        <f t="shared" si="1"/>
        <v>0</v>
      </c>
      <c r="N50" s="179">
        <f t="shared" si="2"/>
        <v>0</v>
      </c>
      <c r="O50" s="161"/>
    </row>
    <row r="51" spans="1:15" ht="24" customHeight="1" x14ac:dyDescent="0.2">
      <c r="A51" s="31">
        <v>36</v>
      </c>
      <c r="B51" s="148" t="s">
        <v>421</v>
      </c>
      <c r="C51" s="48" t="s">
        <v>183</v>
      </c>
      <c r="D51" s="47">
        <v>300</v>
      </c>
      <c r="E51" s="32" t="s">
        <v>1</v>
      </c>
      <c r="F51" s="31"/>
      <c r="G51" s="33"/>
      <c r="H51" s="34"/>
      <c r="I51" s="35"/>
      <c r="J51" s="36"/>
      <c r="K51" s="37"/>
      <c r="L51" s="177">
        <f t="shared" si="0"/>
        <v>0</v>
      </c>
      <c r="M51" s="178">
        <f t="shared" si="1"/>
        <v>0</v>
      </c>
      <c r="N51" s="179">
        <f t="shared" si="2"/>
        <v>0</v>
      </c>
      <c r="O51" s="161"/>
    </row>
    <row r="52" spans="1:15" ht="15" customHeight="1" x14ac:dyDescent="0.2">
      <c r="A52" s="31">
        <v>37</v>
      </c>
      <c r="B52" s="148" t="s">
        <v>422</v>
      </c>
      <c r="C52" s="48" t="s">
        <v>232</v>
      </c>
      <c r="D52" s="47">
        <v>350</v>
      </c>
      <c r="E52" s="32" t="s">
        <v>1</v>
      </c>
      <c r="F52" s="31"/>
      <c r="G52" s="33"/>
      <c r="H52" s="34"/>
      <c r="I52" s="35"/>
      <c r="J52" s="36"/>
      <c r="K52" s="37"/>
      <c r="L52" s="177">
        <v>0</v>
      </c>
      <c r="M52" s="178">
        <v>0</v>
      </c>
      <c r="N52" s="179">
        <v>0</v>
      </c>
      <c r="O52" s="161"/>
    </row>
    <row r="53" spans="1:15" ht="21" customHeight="1" x14ac:dyDescent="0.2">
      <c r="A53" s="31">
        <v>38</v>
      </c>
      <c r="B53" s="148" t="s">
        <v>204</v>
      </c>
      <c r="C53" s="48" t="s">
        <v>233</v>
      </c>
      <c r="D53" s="47">
        <v>1600</v>
      </c>
      <c r="E53" s="32" t="s">
        <v>1</v>
      </c>
      <c r="F53" s="31"/>
      <c r="G53" s="33"/>
      <c r="H53" s="34"/>
      <c r="I53" s="35"/>
      <c r="J53" s="36"/>
      <c r="K53" s="37"/>
      <c r="L53" s="177">
        <v>0</v>
      </c>
      <c r="M53" s="178">
        <v>0</v>
      </c>
      <c r="N53" s="179">
        <v>0</v>
      </c>
      <c r="O53" s="161"/>
    </row>
    <row r="54" spans="1:15" ht="23.25" customHeight="1" x14ac:dyDescent="0.2">
      <c r="A54" s="31">
        <v>39</v>
      </c>
      <c r="B54" s="148" t="s">
        <v>205</v>
      </c>
      <c r="C54" s="48" t="s">
        <v>232</v>
      </c>
      <c r="D54" s="47">
        <v>300</v>
      </c>
      <c r="E54" s="32" t="s">
        <v>1</v>
      </c>
      <c r="F54" s="31"/>
      <c r="G54" s="33"/>
      <c r="H54" s="34"/>
      <c r="I54" s="35"/>
      <c r="J54" s="36"/>
      <c r="K54" s="37"/>
      <c r="L54" s="177">
        <f t="shared" si="0"/>
        <v>0</v>
      </c>
      <c r="M54" s="178">
        <f t="shared" si="1"/>
        <v>0</v>
      </c>
      <c r="N54" s="179">
        <f t="shared" si="2"/>
        <v>0</v>
      </c>
      <c r="O54" s="161"/>
    </row>
    <row r="55" spans="1:15" ht="20.25" customHeight="1" x14ac:dyDescent="0.2">
      <c r="A55" s="31">
        <v>40</v>
      </c>
      <c r="B55" s="148" t="s">
        <v>206</v>
      </c>
      <c r="C55" s="48" t="s">
        <v>232</v>
      </c>
      <c r="D55" s="47">
        <v>300</v>
      </c>
      <c r="E55" s="32" t="s">
        <v>1</v>
      </c>
      <c r="F55" s="31"/>
      <c r="G55" s="33"/>
      <c r="H55" s="34"/>
      <c r="I55" s="35"/>
      <c r="J55" s="36"/>
      <c r="K55" s="37"/>
      <c r="L55" s="177">
        <f t="shared" si="0"/>
        <v>0</v>
      </c>
      <c r="M55" s="178">
        <f t="shared" si="1"/>
        <v>0</v>
      </c>
      <c r="N55" s="179">
        <f t="shared" si="2"/>
        <v>0</v>
      </c>
      <c r="O55" s="161"/>
    </row>
    <row r="56" spans="1:15" ht="23.25" customHeight="1" x14ac:dyDescent="0.2">
      <c r="A56" s="31">
        <v>41</v>
      </c>
      <c r="B56" s="148" t="s">
        <v>207</v>
      </c>
      <c r="C56" s="48" t="s">
        <v>183</v>
      </c>
      <c r="D56" s="47">
        <v>100</v>
      </c>
      <c r="E56" s="32" t="s">
        <v>1</v>
      </c>
      <c r="F56" s="31"/>
      <c r="G56" s="33"/>
      <c r="H56" s="34"/>
      <c r="I56" s="35"/>
      <c r="J56" s="36"/>
      <c r="K56" s="37"/>
      <c r="L56" s="177">
        <f t="shared" si="0"/>
        <v>0</v>
      </c>
      <c r="M56" s="178">
        <f t="shared" si="1"/>
        <v>0</v>
      </c>
      <c r="N56" s="179">
        <f t="shared" si="2"/>
        <v>0</v>
      </c>
      <c r="O56" s="161"/>
    </row>
    <row r="57" spans="1:15" ht="24.75" customHeight="1" x14ac:dyDescent="0.2">
      <c r="A57" s="31">
        <v>42</v>
      </c>
      <c r="B57" s="148" t="s">
        <v>208</v>
      </c>
      <c r="C57" s="48" t="s">
        <v>183</v>
      </c>
      <c r="D57" s="47">
        <v>200</v>
      </c>
      <c r="E57" s="32" t="s">
        <v>1</v>
      </c>
      <c r="F57" s="31"/>
      <c r="G57" s="33"/>
      <c r="H57" s="34"/>
      <c r="I57" s="35"/>
      <c r="J57" s="36"/>
      <c r="K57" s="37"/>
      <c r="L57" s="177">
        <f t="shared" si="0"/>
        <v>0</v>
      </c>
      <c r="M57" s="178">
        <f t="shared" si="1"/>
        <v>0</v>
      </c>
      <c r="N57" s="179">
        <f t="shared" si="2"/>
        <v>0</v>
      </c>
      <c r="O57" s="161"/>
    </row>
    <row r="58" spans="1:15" ht="21.75" customHeight="1" x14ac:dyDescent="0.2">
      <c r="A58" s="31">
        <v>43</v>
      </c>
      <c r="B58" s="148" t="s">
        <v>209</v>
      </c>
      <c r="C58" s="48" t="s">
        <v>183</v>
      </c>
      <c r="D58" s="47">
        <v>600</v>
      </c>
      <c r="E58" s="32" t="s">
        <v>1</v>
      </c>
      <c r="F58" s="31"/>
      <c r="G58" s="33"/>
      <c r="H58" s="34"/>
      <c r="I58" s="35"/>
      <c r="J58" s="36"/>
      <c r="K58" s="37"/>
      <c r="L58" s="177">
        <f>J58*K58</f>
        <v>0</v>
      </c>
      <c r="M58" s="178">
        <f t="shared" si="1"/>
        <v>0</v>
      </c>
      <c r="N58" s="179">
        <f t="shared" si="2"/>
        <v>0</v>
      </c>
      <c r="O58" s="161"/>
    </row>
    <row r="59" spans="1:15" ht="21" customHeight="1" x14ac:dyDescent="0.2">
      <c r="A59" s="31">
        <v>44</v>
      </c>
      <c r="B59" s="148" t="s">
        <v>210</v>
      </c>
      <c r="C59" s="48" t="s">
        <v>183</v>
      </c>
      <c r="D59" s="47">
        <v>200</v>
      </c>
      <c r="E59" s="32" t="s">
        <v>1</v>
      </c>
      <c r="F59" s="31"/>
      <c r="G59" s="33"/>
      <c r="H59" s="34"/>
      <c r="I59" s="35"/>
      <c r="J59" s="36"/>
      <c r="K59" s="37"/>
      <c r="L59" s="177">
        <f>J59*K59</f>
        <v>0</v>
      </c>
      <c r="M59" s="178">
        <f t="shared" si="1"/>
        <v>0</v>
      </c>
      <c r="N59" s="179">
        <f t="shared" si="2"/>
        <v>0</v>
      </c>
      <c r="O59" s="161"/>
    </row>
    <row r="60" spans="1:15" ht="24.75" customHeight="1" x14ac:dyDescent="0.2">
      <c r="A60" s="31">
        <v>45</v>
      </c>
      <c r="B60" s="148" t="s">
        <v>211</v>
      </c>
      <c r="C60" s="48" t="s">
        <v>183</v>
      </c>
      <c r="D60" s="47">
        <v>1500</v>
      </c>
      <c r="E60" s="32" t="s">
        <v>1</v>
      </c>
      <c r="F60" s="31"/>
      <c r="G60" s="33"/>
      <c r="H60" s="34"/>
      <c r="I60" s="35"/>
      <c r="J60" s="36"/>
      <c r="K60" s="37"/>
      <c r="L60" s="177">
        <f t="shared" ref="L60:L83" si="3">J60*K60</f>
        <v>0</v>
      </c>
      <c r="M60" s="178">
        <f t="shared" si="1"/>
        <v>0</v>
      </c>
      <c r="N60" s="179">
        <f t="shared" si="2"/>
        <v>0</v>
      </c>
      <c r="O60" s="161"/>
    </row>
    <row r="61" spans="1:15" ht="23.25" customHeight="1" x14ac:dyDescent="0.2">
      <c r="A61" s="31">
        <v>46</v>
      </c>
      <c r="B61" s="148" t="s">
        <v>212</v>
      </c>
      <c r="C61" s="48" t="s">
        <v>233</v>
      </c>
      <c r="D61" s="47">
        <v>1200</v>
      </c>
      <c r="E61" s="32" t="s">
        <v>1</v>
      </c>
      <c r="F61" s="31"/>
      <c r="G61" s="33"/>
      <c r="H61" s="34"/>
      <c r="I61" s="35"/>
      <c r="J61" s="36"/>
      <c r="K61" s="37"/>
      <c r="L61" s="177">
        <f t="shared" si="3"/>
        <v>0</v>
      </c>
      <c r="M61" s="178">
        <f t="shared" si="1"/>
        <v>0</v>
      </c>
      <c r="N61" s="179">
        <f t="shared" si="2"/>
        <v>0</v>
      </c>
      <c r="O61" s="161"/>
    </row>
    <row r="62" spans="1:15" ht="23.25" customHeight="1" x14ac:dyDescent="0.2">
      <c r="A62" s="31">
        <v>47</v>
      </c>
      <c r="B62" s="148" t="s">
        <v>213</v>
      </c>
      <c r="C62" s="48" t="s">
        <v>183</v>
      </c>
      <c r="D62" s="47">
        <v>60</v>
      </c>
      <c r="E62" s="32" t="s">
        <v>1</v>
      </c>
      <c r="F62" s="31"/>
      <c r="G62" s="33"/>
      <c r="H62" s="34"/>
      <c r="I62" s="35"/>
      <c r="J62" s="36"/>
      <c r="K62" s="37"/>
      <c r="L62" s="177">
        <f t="shared" si="3"/>
        <v>0</v>
      </c>
      <c r="M62" s="178">
        <f t="shared" si="1"/>
        <v>0</v>
      </c>
      <c r="N62" s="179">
        <f t="shared" si="2"/>
        <v>0</v>
      </c>
      <c r="O62" s="161"/>
    </row>
    <row r="63" spans="1:15" ht="26.25" customHeight="1" x14ac:dyDescent="0.2">
      <c r="A63" s="31">
        <v>48</v>
      </c>
      <c r="B63" s="148" t="s">
        <v>214</v>
      </c>
      <c r="C63" s="48" t="s">
        <v>232</v>
      </c>
      <c r="D63" s="47">
        <v>2000</v>
      </c>
      <c r="E63" s="32" t="s">
        <v>1</v>
      </c>
      <c r="F63" s="31"/>
      <c r="G63" s="33"/>
      <c r="H63" s="34"/>
      <c r="I63" s="35"/>
      <c r="J63" s="36"/>
      <c r="K63" s="37"/>
      <c r="L63" s="177">
        <f t="shared" si="3"/>
        <v>0</v>
      </c>
      <c r="M63" s="178">
        <f t="shared" si="1"/>
        <v>0</v>
      </c>
      <c r="N63" s="179">
        <f t="shared" si="2"/>
        <v>0</v>
      </c>
      <c r="O63" s="161"/>
    </row>
    <row r="64" spans="1:15" ht="23.25" customHeight="1" x14ac:dyDescent="0.2">
      <c r="A64" s="31">
        <v>49</v>
      </c>
      <c r="B64" s="148" t="s">
        <v>215</v>
      </c>
      <c r="C64" s="48" t="s">
        <v>183</v>
      </c>
      <c r="D64" s="47">
        <v>400</v>
      </c>
      <c r="E64" s="32" t="s">
        <v>1</v>
      </c>
      <c r="F64" s="31"/>
      <c r="G64" s="33"/>
      <c r="H64" s="34"/>
      <c r="I64" s="35"/>
      <c r="J64" s="36"/>
      <c r="K64" s="37"/>
      <c r="L64" s="177">
        <f t="shared" si="3"/>
        <v>0</v>
      </c>
      <c r="M64" s="178">
        <f t="shared" si="1"/>
        <v>0</v>
      </c>
      <c r="N64" s="179">
        <f t="shared" si="2"/>
        <v>0</v>
      </c>
      <c r="O64" s="161"/>
    </row>
    <row r="65" spans="1:15" ht="24" customHeight="1" x14ac:dyDescent="0.2">
      <c r="A65" s="31">
        <v>50</v>
      </c>
      <c r="B65" s="148" t="s">
        <v>424</v>
      </c>
      <c r="C65" s="48" t="s">
        <v>233</v>
      </c>
      <c r="D65" s="47">
        <v>2000</v>
      </c>
      <c r="E65" s="32" t="s">
        <v>1</v>
      </c>
      <c r="F65" s="31"/>
      <c r="G65" s="33"/>
      <c r="H65" s="34"/>
      <c r="I65" s="35"/>
      <c r="J65" s="36"/>
      <c r="K65" s="37"/>
      <c r="L65" s="177">
        <v>0</v>
      </c>
      <c r="M65" s="178">
        <v>0</v>
      </c>
      <c r="N65" s="179">
        <v>0</v>
      </c>
      <c r="O65" s="161"/>
    </row>
    <row r="66" spans="1:15" ht="23.25" customHeight="1" x14ac:dyDescent="0.2">
      <c r="A66" s="31">
        <v>51</v>
      </c>
      <c r="B66" s="148" t="s">
        <v>216</v>
      </c>
      <c r="C66" s="48" t="s">
        <v>232</v>
      </c>
      <c r="D66" s="47">
        <v>200</v>
      </c>
      <c r="E66" s="32" t="s">
        <v>1</v>
      </c>
      <c r="F66" s="31"/>
      <c r="G66" s="33"/>
      <c r="H66" s="34"/>
      <c r="I66" s="35"/>
      <c r="J66" s="36"/>
      <c r="K66" s="37"/>
      <c r="L66" s="177">
        <f t="shared" si="3"/>
        <v>0</v>
      </c>
      <c r="M66" s="178">
        <f t="shared" si="1"/>
        <v>0</v>
      </c>
      <c r="N66" s="179">
        <f t="shared" si="2"/>
        <v>0</v>
      </c>
      <c r="O66" s="161"/>
    </row>
    <row r="67" spans="1:15" ht="22.5" customHeight="1" x14ac:dyDescent="0.2">
      <c r="A67" s="31">
        <v>52</v>
      </c>
      <c r="B67" s="148" t="s">
        <v>217</v>
      </c>
      <c r="C67" s="48" t="s">
        <v>232</v>
      </c>
      <c r="D67" s="47">
        <v>80</v>
      </c>
      <c r="E67" s="32" t="s">
        <v>1</v>
      </c>
      <c r="F67" s="31"/>
      <c r="G67" s="33"/>
      <c r="H67" s="34"/>
      <c r="I67" s="35"/>
      <c r="J67" s="36"/>
      <c r="K67" s="37"/>
      <c r="L67" s="177">
        <f t="shared" si="3"/>
        <v>0</v>
      </c>
      <c r="M67" s="178">
        <f t="shared" si="1"/>
        <v>0</v>
      </c>
      <c r="N67" s="179">
        <f t="shared" si="2"/>
        <v>0</v>
      </c>
      <c r="O67" s="161"/>
    </row>
    <row r="68" spans="1:15" ht="22.5" customHeight="1" x14ac:dyDescent="0.2">
      <c r="A68" s="31">
        <v>53</v>
      </c>
      <c r="B68" s="148" t="s">
        <v>218</v>
      </c>
      <c r="C68" s="48" t="s">
        <v>232</v>
      </c>
      <c r="D68" s="47">
        <v>40</v>
      </c>
      <c r="E68" s="32" t="s">
        <v>1</v>
      </c>
      <c r="F68" s="31"/>
      <c r="G68" s="33"/>
      <c r="H68" s="34"/>
      <c r="I68" s="35"/>
      <c r="J68" s="36"/>
      <c r="K68" s="37"/>
      <c r="L68" s="177">
        <f t="shared" si="3"/>
        <v>0</v>
      </c>
      <c r="M68" s="178">
        <f t="shared" si="1"/>
        <v>0</v>
      </c>
      <c r="N68" s="179">
        <f t="shared" si="2"/>
        <v>0</v>
      </c>
      <c r="O68" s="161"/>
    </row>
    <row r="69" spans="1:15" ht="15" customHeight="1" x14ac:dyDescent="0.2">
      <c r="A69" s="31">
        <v>54</v>
      </c>
      <c r="B69" s="148" t="s">
        <v>219</v>
      </c>
      <c r="C69" s="48" t="s">
        <v>183</v>
      </c>
      <c r="D69" s="47">
        <v>320</v>
      </c>
      <c r="E69" s="32" t="s">
        <v>1</v>
      </c>
      <c r="F69" s="31"/>
      <c r="G69" s="33"/>
      <c r="H69" s="34"/>
      <c r="I69" s="35"/>
      <c r="J69" s="36"/>
      <c r="K69" s="37"/>
      <c r="L69" s="177">
        <f t="shared" si="3"/>
        <v>0</v>
      </c>
      <c r="M69" s="178">
        <f t="shared" si="1"/>
        <v>0</v>
      </c>
      <c r="N69" s="179">
        <f t="shared" si="2"/>
        <v>0</v>
      </c>
      <c r="O69" s="161"/>
    </row>
    <row r="70" spans="1:15" ht="21.75" customHeight="1" x14ac:dyDescent="0.2">
      <c r="A70" s="31">
        <v>55</v>
      </c>
      <c r="B70" s="148" t="s">
        <v>220</v>
      </c>
      <c r="C70" s="48" t="s">
        <v>183</v>
      </c>
      <c r="D70" s="47">
        <v>20</v>
      </c>
      <c r="E70" s="32" t="s">
        <v>1</v>
      </c>
      <c r="F70" s="31"/>
      <c r="G70" s="33"/>
      <c r="H70" s="34"/>
      <c r="I70" s="35"/>
      <c r="J70" s="36"/>
      <c r="K70" s="37"/>
      <c r="L70" s="177">
        <f t="shared" si="3"/>
        <v>0</v>
      </c>
      <c r="M70" s="178">
        <f t="shared" ref="M70:M83" si="4">J70+L70</f>
        <v>0</v>
      </c>
      <c r="N70" s="179">
        <f t="shared" ref="N70:N83" si="5">$D70*M70</f>
        <v>0</v>
      </c>
      <c r="O70" s="161"/>
    </row>
    <row r="71" spans="1:15" ht="15" customHeight="1" x14ac:dyDescent="0.2">
      <c r="A71" s="31">
        <v>56</v>
      </c>
      <c r="B71" s="148" t="s">
        <v>221</v>
      </c>
      <c r="C71" s="48" t="s">
        <v>183</v>
      </c>
      <c r="D71" s="47">
        <v>15</v>
      </c>
      <c r="E71" s="32" t="s">
        <v>1</v>
      </c>
      <c r="F71" s="31"/>
      <c r="G71" s="33"/>
      <c r="H71" s="34"/>
      <c r="I71" s="35"/>
      <c r="J71" s="36"/>
      <c r="K71" s="37"/>
      <c r="L71" s="177">
        <f t="shared" si="3"/>
        <v>0</v>
      </c>
      <c r="M71" s="178">
        <f t="shared" si="4"/>
        <v>0</v>
      </c>
      <c r="N71" s="179">
        <f t="shared" si="5"/>
        <v>0</v>
      </c>
      <c r="O71" s="161"/>
    </row>
    <row r="72" spans="1:15" ht="23.25" customHeight="1" x14ac:dyDescent="0.2">
      <c r="A72" s="31">
        <v>57</v>
      </c>
      <c r="B72" s="148" t="s">
        <v>222</v>
      </c>
      <c r="C72" s="48" t="s">
        <v>183</v>
      </c>
      <c r="D72" s="47">
        <v>50</v>
      </c>
      <c r="E72" s="32" t="s">
        <v>1</v>
      </c>
      <c r="F72" s="31"/>
      <c r="G72" s="33"/>
      <c r="H72" s="34"/>
      <c r="I72" s="35"/>
      <c r="J72" s="36"/>
      <c r="K72" s="37"/>
      <c r="L72" s="177">
        <f t="shared" si="3"/>
        <v>0</v>
      </c>
      <c r="M72" s="178">
        <f t="shared" si="4"/>
        <v>0</v>
      </c>
      <c r="N72" s="179">
        <f t="shared" si="5"/>
        <v>0</v>
      </c>
      <c r="O72" s="161"/>
    </row>
    <row r="73" spans="1:15" ht="15" customHeight="1" x14ac:dyDescent="0.2">
      <c r="A73" s="31">
        <v>58</v>
      </c>
      <c r="B73" s="148" t="s">
        <v>182</v>
      </c>
      <c r="C73" s="48" t="s">
        <v>183</v>
      </c>
      <c r="D73" s="47">
        <v>200</v>
      </c>
      <c r="E73" s="32" t="s">
        <v>1</v>
      </c>
      <c r="F73" s="31"/>
      <c r="G73" s="33"/>
      <c r="H73" s="34"/>
      <c r="I73" s="35"/>
      <c r="J73" s="36"/>
      <c r="K73" s="37"/>
      <c r="L73" s="177">
        <f t="shared" si="3"/>
        <v>0</v>
      </c>
      <c r="M73" s="178">
        <f t="shared" si="4"/>
        <v>0</v>
      </c>
      <c r="N73" s="179">
        <f t="shared" si="5"/>
        <v>0</v>
      </c>
      <c r="O73" s="161"/>
    </row>
    <row r="74" spans="1:15" ht="27" customHeight="1" x14ac:dyDescent="0.2">
      <c r="A74" s="31">
        <v>59</v>
      </c>
      <c r="B74" s="148" t="s">
        <v>223</v>
      </c>
      <c r="C74" s="48" t="s">
        <v>183</v>
      </c>
      <c r="D74" s="47">
        <v>200</v>
      </c>
      <c r="E74" s="32" t="s">
        <v>1</v>
      </c>
      <c r="F74" s="31"/>
      <c r="G74" s="33"/>
      <c r="H74" s="34"/>
      <c r="I74" s="35"/>
      <c r="J74" s="36"/>
      <c r="K74" s="37"/>
      <c r="L74" s="177">
        <f t="shared" si="3"/>
        <v>0</v>
      </c>
      <c r="M74" s="178">
        <f t="shared" si="4"/>
        <v>0</v>
      </c>
      <c r="N74" s="179">
        <f t="shared" si="5"/>
        <v>0</v>
      </c>
      <c r="O74" s="161"/>
    </row>
    <row r="75" spans="1:15" ht="25.5" customHeight="1" x14ac:dyDescent="0.2">
      <c r="A75" s="31">
        <v>60</v>
      </c>
      <c r="B75" s="148" t="s">
        <v>224</v>
      </c>
      <c r="C75" s="48" t="s">
        <v>183</v>
      </c>
      <c r="D75" s="47">
        <v>400</v>
      </c>
      <c r="E75" s="32" t="s">
        <v>1</v>
      </c>
      <c r="F75" s="31"/>
      <c r="G75" s="33"/>
      <c r="H75" s="34"/>
      <c r="I75" s="35"/>
      <c r="J75" s="36"/>
      <c r="K75" s="37"/>
      <c r="L75" s="177">
        <f t="shared" si="3"/>
        <v>0</v>
      </c>
      <c r="M75" s="178">
        <f t="shared" si="4"/>
        <v>0</v>
      </c>
      <c r="N75" s="179">
        <f t="shared" si="5"/>
        <v>0</v>
      </c>
      <c r="O75" s="161"/>
    </row>
    <row r="76" spans="1:15" ht="32.25" customHeight="1" x14ac:dyDescent="0.2">
      <c r="A76" s="31">
        <v>61</v>
      </c>
      <c r="B76" s="148" t="s">
        <v>417</v>
      </c>
      <c r="C76" s="48" t="s">
        <v>183</v>
      </c>
      <c r="D76" s="47">
        <v>600</v>
      </c>
      <c r="E76" s="32" t="s">
        <v>1</v>
      </c>
      <c r="F76" s="31"/>
      <c r="G76" s="33"/>
      <c r="H76" s="34"/>
      <c r="I76" s="35"/>
      <c r="J76" s="36"/>
      <c r="K76" s="37"/>
      <c r="L76" s="177">
        <f t="shared" si="3"/>
        <v>0</v>
      </c>
      <c r="M76" s="178">
        <f t="shared" si="4"/>
        <v>0</v>
      </c>
      <c r="N76" s="179">
        <f t="shared" si="5"/>
        <v>0</v>
      </c>
      <c r="O76" s="161"/>
    </row>
    <row r="77" spans="1:15" ht="25.5" customHeight="1" x14ac:dyDescent="0.2">
      <c r="A77" s="31">
        <v>62</v>
      </c>
      <c r="B77" s="148" t="s">
        <v>225</v>
      </c>
      <c r="C77" s="48" t="s">
        <v>183</v>
      </c>
      <c r="D77" s="47">
        <v>300</v>
      </c>
      <c r="E77" s="32" t="s">
        <v>1</v>
      </c>
      <c r="F77" s="31"/>
      <c r="G77" s="33"/>
      <c r="H77" s="34"/>
      <c r="I77" s="35"/>
      <c r="J77" s="36"/>
      <c r="K77" s="37"/>
      <c r="L77" s="177">
        <f t="shared" si="3"/>
        <v>0</v>
      </c>
      <c r="M77" s="178">
        <f t="shared" si="4"/>
        <v>0</v>
      </c>
      <c r="N77" s="179">
        <f t="shared" si="5"/>
        <v>0</v>
      </c>
      <c r="O77" s="161"/>
    </row>
    <row r="78" spans="1:15" ht="33.75" customHeight="1" x14ac:dyDescent="0.2">
      <c r="A78" s="31">
        <v>63</v>
      </c>
      <c r="B78" s="148" t="s">
        <v>418</v>
      </c>
      <c r="C78" s="48" t="s">
        <v>183</v>
      </c>
      <c r="D78" s="47">
        <v>300</v>
      </c>
      <c r="E78" s="32" t="s">
        <v>1</v>
      </c>
      <c r="F78" s="31"/>
      <c r="G78" s="33"/>
      <c r="H78" s="34"/>
      <c r="I78" s="35"/>
      <c r="J78" s="36"/>
      <c r="K78" s="37"/>
      <c r="L78" s="177">
        <f t="shared" si="3"/>
        <v>0</v>
      </c>
      <c r="M78" s="178">
        <f t="shared" si="4"/>
        <v>0</v>
      </c>
      <c r="N78" s="179">
        <f t="shared" si="5"/>
        <v>0</v>
      </c>
      <c r="O78" s="161"/>
    </row>
    <row r="79" spans="1:15" ht="24.75" customHeight="1" x14ac:dyDescent="0.2">
      <c r="A79" s="31">
        <v>64</v>
      </c>
      <c r="B79" s="148" t="s">
        <v>226</v>
      </c>
      <c r="C79" s="48" t="s">
        <v>183</v>
      </c>
      <c r="D79" s="47">
        <v>300</v>
      </c>
      <c r="E79" s="32" t="s">
        <v>1</v>
      </c>
      <c r="F79" s="31"/>
      <c r="G79" s="33"/>
      <c r="H79" s="34"/>
      <c r="I79" s="35"/>
      <c r="J79" s="36"/>
      <c r="K79" s="37"/>
      <c r="L79" s="177">
        <f t="shared" si="3"/>
        <v>0</v>
      </c>
      <c r="M79" s="178">
        <f t="shared" si="4"/>
        <v>0</v>
      </c>
      <c r="N79" s="179">
        <f t="shared" si="5"/>
        <v>0</v>
      </c>
      <c r="O79" s="161"/>
    </row>
    <row r="80" spans="1:15" ht="35.25" customHeight="1" x14ac:dyDescent="0.2">
      <c r="A80" s="31">
        <v>65</v>
      </c>
      <c r="B80" s="148" t="s">
        <v>419</v>
      </c>
      <c r="C80" s="48" t="s">
        <v>183</v>
      </c>
      <c r="D80" s="47">
        <v>400</v>
      </c>
      <c r="E80" s="32" t="s">
        <v>1</v>
      </c>
      <c r="F80" s="31"/>
      <c r="G80" s="33"/>
      <c r="H80" s="34"/>
      <c r="I80" s="35"/>
      <c r="J80" s="36"/>
      <c r="K80" s="37"/>
      <c r="L80" s="177">
        <f t="shared" si="3"/>
        <v>0</v>
      </c>
      <c r="M80" s="178">
        <f t="shared" si="4"/>
        <v>0</v>
      </c>
      <c r="N80" s="179">
        <f t="shared" si="5"/>
        <v>0</v>
      </c>
      <c r="O80" s="161"/>
    </row>
    <row r="81" spans="1:15" ht="34.5" customHeight="1" x14ac:dyDescent="0.2">
      <c r="A81" s="31">
        <v>66</v>
      </c>
      <c r="B81" s="148" t="s">
        <v>349</v>
      </c>
      <c r="C81" s="48" t="s">
        <v>183</v>
      </c>
      <c r="D81" s="47">
        <v>200</v>
      </c>
      <c r="E81" s="32" t="s">
        <v>1</v>
      </c>
      <c r="F81" s="31"/>
      <c r="G81" s="33"/>
      <c r="H81" s="34"/>
      <c r="I81" s="35"/>
      <c r="J81" s="36"/>
      <c r="K81" s="37"/>
      <c r="L81" s="177">
        <f t="shared" si="3"/>
        <v>0</v>
      </c>
      <c r="M81" s="178">
        <f t="shared" si="4"/>
        <v>0</v>
      </c>
      <c r="N81" s="179">
        <f t="shared" si="5"/>
        <v>0</v>
      </c>
      <c r="O81" s="161"/>
    </row>
    <row r="82" spans="1:15" ht="32.25" customHeight="1" x14ac:dyDescent="0.2">
      <c r="A82" s="31">
        <v>67</v>
      </c>
      <c r="B82" s="148" t="s">
        <v>420</v>
      </c>
      <c r="C82" s="48" t="s">
        <v>183</v>
      </c>
      <c r="D82" s="47">
        <v>400</v>
      </c>
      <c r="E82" s="32" t="s">
        <v>1</v>
      </c>
      <c r="F82" s="31"/>
      <c r="G82" s="33"/>
      <c r="H82" s="34"/>
      <c r="I82" s="35"/>
      <c r="J82" s="36"/>
      <c r="K82" s="37"/>
      <c r="L82" s="177">
        <f t="shared" si="3"/>
        <v>0</v>
      </c>
      <c r="M82" s="178">
        <f t="shared" si="4"/>
        <v>0</v>
      </c>
      <c r="N82" s="179">
        <f t="shared" si="5"/>
        <v>0</v>
      </c>
      <c r="O82" s="161"/>
    </row>
    <row r="83" spans="1:15" ht="24.75" customHeight="1" x14ac:dyDescent="0.2">
      <c r="A83" s="31">
        <v>68</v>
      </c>
      <c r="B83" s="148" t="s">
        <v>227</v>
      </c>
      <c r="C83" s="48" t="s">
        <v>233</v>
      </c>
      <c r="D83" s="47">
        <v>50</v>
      </c>
      <c r="E83" s="32" t="s">
        <v>1</v>
      </c>
      <c r="F83" s="31"/>
      <c r="G83" s="33"/>
      <c r="H83" s="34"/>
      <c r="I83" s="35"/>
      <c r="J83" s="36"/>
      <c r="K83" s="37"/>
      <c r="L83" s="177">
        <f t="shared" si="3"/>
        <v>0</v>
      </c>
      <c r="M83" s="178">
        <f t="shared" si="4"/>
        <v>0</v>
      </c>
      <c r="N83" s="179">
        <f t="shared" si="5"/>
        <v>0</v>
      </c>
      <c r="O83" s="161"/>
    </row>
    <row r="84" spans="1:15" ht="22.5" customHeight="1" x14ac:dyDescent="0.2">
      <c r="A84" s="31">
        <v>69</v>
      </c>
      <c r="B84" s="148" t="s">
        <v>228</v>
      </c>
      <c r="C84" s="48" t="s">
        <v>233</v>
      </c>
      <c r="D84" s="47">
        <v>100</v>
      </c>
      <c r="E84" s="32" t="s">
        <v>1</v>
      </c>
      <c r="F84" s="31"/>
      <c r="G84" s="33"/>
      <c r="H84" s="34"/>
      <c r="I84" s="35"/>
      <c r="J84" s="36"/>
      <c r="K84" s="37"/>
      <c r="L84" s="177">
        <f t="shared" ref="L84:L88" si="6">J84*K84</f>
        <v>0</v>
      </c>
      <c r="M84" s="178">
        <f t="shared" ref="M84:M88" si="7">J84+L84</f>
        <v>0</v>
      </c>
      <c r="N84" s="179">
        <f t="shared" ref="N84:N88" si="8">$D84*M84</f>
        <v>0</v>
      </c>
      <c r="O84" s="161"/>
    </row>
    <row r="85" spans="1:15" ht="26.25" customHeight="1" x14ac:dyDescent="0.2">
      <c r="A85" s="31">
        <v>70</v>
      </c>
      <c r="B85" s="148" t="s">
        <v>231</v>
      </c>
      <c r="C85" s="48" t="s">
        <v>232</v>
      </c>
      <c r="D85" s="47">
        <v>50</v>
      </c>
      <c r="E85" s="32" t="s">
        <v>716</v>
      </c>
      <c r="F85" s="31"/>
      <c r="G85" s="33"/>
      <c r="H85" s="34"/>
      <c r="I85" s="35"/>
      <c r="J85" s="36"/>
      <c r="K85" s="37"/>
      <c r="L85" s="177">
        <f t="shared" si="6"/>
        <v>0</v>
      </c>
      <c r="M85" s="178">
        <f t="shared" si="7"/>
        <v>0</v>
      </c>
      <c r="N85" s="179">
        <f t="shared" si="8"/>
        <v>0</v>
      </c>
      <c r="O85" s="161"/>
    </row>
    <row r="86" spans="1:15" ht="23.25" customHeight="1" x14ac:dyDescent="0.2">
      <c r="A86" s="31">
        <v>71</v>
      </c>
      <c r="B86" s="148" t="s">
        <v>229</v>
      </c>
      <c r="C86" s="48" t="s">
        <v>232</v>
      </c>
      <c r="D86" s="47">
        <v>250</v>
      </c>
      <c r="E86" s="32" t="s">
        <v>1</v>
      </c>
      <c r="F86" s="31"/>
      <c r="G86" s="33"/>
      <c r="H86" s="34"/>
      <c r="I86" s="35"/>
      <c r="J86" s="36"/>
      <c r="K86" s="37"/>
      <c r="L86" s="177">
        <f t="shared" si="6"/>
        <v>0</v>
      </c>
      <c r="M86" s="178">
        <f t="shared" si="7"/>
        <v>0</v>
      </c>
      <c r="N86" s="179">
        <f t="shared" si="8"/>
        <v>0</v>
      </c>
      <c r="O86" s="161"/>
    </row>
    <row r="87" spans="1:15" ht="26.25" customHeight="1" x14ac:dyDescent="0.2">
      <c r="A87" s="31">
        <v>72</v>
      </c>
      <c r="B87" s="148" t="s">
        <v>230</v>
      </c>
      <c r="C87" s="48" t="s">
        <v>232</v>
      </c>
      <c r="D87" s="47">
        <v>150</v>
      </c>
      <c r="E87" s="32" t="s">
        <v>1</v>
      </c>
      <c r="F87" s="31"/>
      <c r="G87" s="33"/>
      <c r="H87" s="34"/>
      <c r="I87" s="35"/>
      <c r="J87" s="36"/>
      <c r="K87" s="37"/>
      <c r="L87" s="177">
        <f t="shared" si="6"/>
        <v>0</v>
      </c>
      <c r="M87" s="178">
        <f t="shared" si="7"/>
        <v>0</v>
      </c>
      <c r="N87" s="179">
        <f t="shared" si="8"/>
        <v>0</v>
      </c>
      <c r="O87" s="161"/>
    </row>
    <row r="88" spans="1:15" ht="15" customHeight="1" x14ac:dyDescent="0.2">
      <c r="A88" s="31">
        <v>73</v>
      </c>
      <c r="B88" s="148" t="s">
        <v>350</v>
      </c>
      <c r="C88" s="48" t="s">
        <v>183</v>
      </c>
      <c r="D88" s="47">
        <v>200</v>
      </c>
      <c r="E88" s="32" t="s">
        <v>1</v>
      </c>
      <c r="F88" s="31"/>
      <c r="G88" s="33"/>
      <c r="H88" s="34"/>
      <c r="I88" s="35"/>
      <c r="J88" s="36"/>
      <c r="K88" s="37"/>
      <c r="L88" s="177">
        <f t="shared" si="6"/>
        <v>0</v>
      </c>
      <c r="M88" s="178">
        <f t="shared" si="7"/>
        <v>0</v>
      </c>
      <c r="N88" s="179">
        <f t="shared" si="8"/>
        <v>0</v>
      </c>
      <c r="O88" s="161"/>
    </row>
    <row r="89" spans="1:15" ht="15" customHeight="1" x14ac:dyDescent="0.2">
      <c r="A89" s="31">
        <v>74</v>
      </c>
      <c r="B89" s="148" t="s">
        <v>352</v>
      </c>
      <c r="C89" s="48" t="s">
        <v>183</v>
      </c>
      <c r="D89" s="47">
        <v>100</v>
      </c>
      <c r="E89" s="32" t="s">
        <v>1</v>
      </c>
      <c r="F89" s="31"/>
      <c r="G89" s="33"/>
      <c r="H89" s="34"/>
      <c r="I89" s="35"/>
      <c r="J89" s="36"/>
      <c r="K89" s="37"/>
      <c r="L89" s="177">
        <f t="shared" ref="L89:L90" si="9">J89*K89</f>
        <v>0</v>
      </c>
      <c r="M89" s="178">
        <f t="shared" ref="M89:M90" si="10">J89+L89</f>
        <v>0</v>
      </c>
      <c r="N89" s="179">
        <f t="shared" ref="N89:N90" si="11">$D89*M89</f>
        <v>0</v>
      </c>
      <c r="O89" s="161"/>
    </row>
    <row r="90" spans="1:15" ht="15" customHeight="1" thickBot="1" x14ac:dyDescent="0.25">
      <c r="A90" s="31">
        <v>75</v>
      </c>
      <c r="B90" s="69" t="s">
        <v>351</v>
      </c>
      <c r="C90" s="48" t="s">
        <v>183</v>
      </c>
      <c r="D90" s="47">
        <v>50</v>
      </c>
      <c r="E90" s="32" t="s">
        <v>1</v>
      </c>
      <c r="F90" s="31"/>
      <c r="G90" s="33"/>
      <c r="H90" s="34"/>
      <c r="I90" s="35"/>
      <c r="J90" s="36"/>
      <c r="K90" s="37"/>
      <c r="L90" s="177">
        <f t="shared" si="9"/>
        <v>0</v>
      </c>
      <c r="M90" s="178">
        <f t="shared" si="10"/>
        <v>0</v>
      </c>
      <c r="N90" s="179">
        <f t="shared" si="11"/>
        <v>0</v>
      </c>
      <c r="O90" s="161"/>
    </row>
    <row r="91" spans="1:15" ht="15" customHeight="1" thickBot="1" x14ac:dyDescent="0.25">
      <c r="A91" s="243" t="s">
        <v>172</v>
      </c>
      <c r="B91" s="244"/>
      <c r="C91" s="244"/>
      <c r="D91" s="244"/>
      <c r="E91" s="244"/>
      <c r="F91" s="39"/>
      <c r="G91" s="40"/>
      <c r="H91" s="41"/>
      <c r="I91" s="42"/>
      <c r="J91" s="206"/>
      <c r="K91" s="43"/>
      <c r="L91" s="183"/>
      <c r="M91" s="183"/>
      <c r="N91" s="184">
        <f>SUM(N16:N90)</f>
        <v>0</v>
      </c>
      <c r="O91" s="159">
        <f>SUM(O16:O90)</f>
        <v>0</v>
      </c>
    </row>
    <row r="92" spans="1:15" ht="15" customHeight="1" x14ac:dyDescent="0.2">
      <c r="A92" s="78"/>
      <c r="B92" s="78"/>
      <c r="C92" s="78"/>
      <c r="D92" s="4"/>
      <c r="E92" s="3"/>
      <c r="F92" s="78"/>
      <c r="G92" s="78"/>
      <c r="H92" s="78"/>
      <c r="I92" s="78"/>
      <c r="J92" s="78"/>
      <c r="K92" s="78"/>
      <c r="L92" s="3"/>
      <c r="M92" s="3"/>
      <c r="N92" s="3"/>
    </row>
    <row r="93" spans="1:15" ht="15" customHeight="1" x14ac:dyDescent="0.15">
      <c r="A93" s="2"/>
      <c r="C93" s="2"/>
      <c r="D93" s="1"/>
      <c r="E93" s="6"/>
      <c r="G93" s="5"/>
      <c r="H93" s="3"/>
      <c r="I93" s="238"/>
      <c r="J93" s="238"/>
      <c r="K93" s="238"/>
      <c r="L93" s="238"/>
      <c r="M93" s="239"/>
      <c r="N93" s="239"/>
    </row>
    <row r="94" spans="1:15" ht="15" customHeight="1" x14ac:dyDescent="0.2">
      <c r="A94" s="231" t="s">
        <v>760</v>
      </c>
      <c r="B94" s="232"/>
      <c r="C94" s="232"/>
      <c r="D94" s="232"/>
      <c r="E94" s="232"/>
      <c r="F94" s="232"/>
      <c r="G94" s="232"/>
      <c r="H94" s="232"/>
      <c r="I94" s="232"/>
      <c r="J94" s="232"/>
      <c r="K94" s="232"/>
      <c r="L94" s="232"/>
      <c r="M94" s="232"/>
      <c r="N94" s="232"/>
      <c r="O94" s="232"/>
    </row>
    <row r="104" spans="1:15" ht="15" customHeight="1" x14ac:dyDescent="0.2">
      <c r="A104" s="231" t="s">
        <v>749</v>
      </c>
      <c r="B104" s="232"/>
      <c r="C104" s="232"/>
      <c r="D104" s="232"/>
      <c r="E104" s="232"/>
      <c r="F104" s="232"/>
      <c r="G104" s="232"/>
      <c r="H104" s="232"/>
      <c r="I104" s="232"/>
      <c r="J104" s="232"/>
      <c r="K104" s="232"/>
      <c r="L104" s="232"/>
      <c r="M104" s="232"/>
      <c r="N104" s="232"/>
      <c r="O104" s="232"/>
    </row>
    <row r="105" spans="1:15" ht="28.5" customHeight="1" x14ac:dyDescent="0.2">
      <c r="A105" s="233" t="s">
        <v>750</v>
      </c>
      <c r="B105" s="227"/>
      <c r="C105" s="227"/>
      <c r="D105" s="227"/>
      <c r="E105" s="227"/>
      <c r="F105" s="227"/>
      <c r="G105" s="227"/>
      <c r="H105" s="227"/>
      <c r="I105" s="227"/>
      <c r="J105" s="227"/>
      <c r="K105" s="3"/>
    </row>
    <row r="106" spans="1:15" ht="15" customHeight="1" x14ac:dyDescent="0.2">
      <c r="A106" s="233" t="s">
        <v>751</v>
      </c>
      <c r="B106" s="233"/>
      <c r="C106" s="233"/>
      <c r="D106" s="233"/>
      <c r="E106" s="233"/>
      <c r="F106" s="233"/>
      <c r="G106" s="233"/>
      <c r="H106" s="233"/>
      <c r="I106" s="233"/>
      <c r="J106" s="233"/>
      <c r="K106" s="3"/>
    </row>
    <row r="107" spans="1:15" ht="15" customHeight="1" x14ac:dyDescent="0.2">
      <c r="A107" s="225" t="s">
        <v>753</v>
      </c>
      <c r="B107" s="225"/>
      <c r="C107" s="225"/>
      <c r="D107" s="225"/>
      <c r="E107" s="225"/>
      <c r="F107" s="225"/>
      <c r="G107" s="225"/>
      <c r="H107" s="225"/>
      <c r="I107" s="225"/>
      <c r="J107" s="225"/>
      <c r="K107" s="3"/>
    </row>
    <row r="108" spans="1:15" ht="54.75" customHeight="1" x14ac:dyDescent="0.2">
      <c r="A108" s="227" t="s">
        <v>776</v>
      </c>
      <c r="B108" s="227"/>
      <c r="C108" s="227"/>
      <c r="D108" s="227"/>
      <c r="E108" s="227"/>
      <c r="F108" s="227"/>
      <c r="G108" s="227"/>
      <c r="H108" s="227"/>
      <c r="I108" s="227"/>
      <c r="J108" s="227"/>
      <c r="K108" s="92"/>
      <c r="L108" s="187"/>
      <c r="M108" s="187"/>
      <c r="N108" s="187"/>
    </row>
    <row r="109" spans="1:15" ht="15" customHeight="1" x14ac:dyDescent="0.2">
      <c r="A109" s="225" t="s">
        <v>752</v>
      </c>
      <c r="B109" s="225"/>
      <c r="C109" s="225"/>
      <c r="D109" s="225"/>
      <c r="E109" s="225"/>
      <c r="F109" s="225"/>
      <c r="G109" s="225"/>
      <c r="H109" s="225"/>
      <c r="I109" s="225"/>
      <c r="J109" s="225"/>
      <c r="K109" s="3"/>
    </row>
    <row r="110" spans="1:15" ht="15" customHeight="1" x14ac:dyDescent="0.2">
      <c r="A110" s="225" t="s">
        <v>754</v>
      </c>
      <c r="B110" s="225"/>
      <c r="C110" s="225"/>
      <c r="D110" s="225"/>
      <c r="E110" s="225"/>
      <c r="F110" s="225"/>
      <c r="G110" s="225"/>
      <c r="H110" s="225"/>
      <c r="I110" s="225"/>
      <c r="J110" s="225"/>
      <c r="K110" s="3"/>
    </row>
    <row r="111" spans="1:15" ht="15" customHeight="1" x14ac:dyDescent="0.2">
      <c r="A111" s="172" t="s">
        <v>755</v>
      </c>
      <c r="B111" s="172"/>
      <c r="C111" s="172"/>
      <c r="D111" s="172"/>
      <c r="E111" s="172"/>
      <c r="F111" s="172"/>
      <c r="G111" s="172"/>
      <c r="H111" s="172"/>
      <c r="I111" s="172"/>
      <c r="J111" s="172"/>
      <c r="K111" s="3"/>
    </row>
    <row r="112" spans="1:15" ht="15" customHeight="1" x14ac:dyDescent="0.2">
      <c r="A112" s="172" t="s">
        <v>756</v>
      </c>
      <c r="B112" s="173"/>
      <c r="C112" s="173"/>
      <c r="D112" s="173"/>
      <c r="E112" s="173"/>
      <c r="F112" s="173"/>
      <c r="G112" s="173"/>
      <c r="H112" s="173"/>
      <c r="I112" s="173"/>
      <c r="J112" s="173"/>
      <c r="K112" s="3"/>
    </row>
    <row r="113" spans="1:11" ht="15" customHeight="1" x14ac:dyDescent="0.2">
      <c r="A113" s="172" t="s">
        <v>757</v>
      </c>
      <c r="B113" s="173"/>
      <c r="C113" s="173"/>
      <c r="D113" s="173"/>
      <c r="E113" s="173"/>
      <c r="F113" s="173"/>
      <c r="G113" s="173"/>
      <c r="H113" s="173"/>
      <c r="I113" s="173"/>
      <c r="J113" s="173"/>
      <c r="K113" s="3"/>
    </row>
    <row r="114" spans="1:11" ht="28.5" customHeight="1" x14ac:dyDescent="0.2">
      <c r="A114" s="227" t="s">
        <v>758</v>
      </c>
      <c r="B114" s="228"/>
      <c r="C114" s="228"/>
      <c r="D114" s="228"/>
      <c r="E114" s="228"/>
      <c r="F114" s="228"/>
      <c r="G114" s="228"/>
      <c r="H114" s="228"/>
      <c r="I114" s="228"/>
      <c r="J114" s="228"/>
      <c r="K114" s="3"/>
    </row>
    <row r="115" spans="1:11" ht="33" customHeight="1" x14ac:dyDescent="0.2">
      <c r="A115" s="226" t="s">
        <v>761</v>
      </c>
      <c r="B115" s="226"/>
      <c r="C115" s="226"/>
      <c r="D115" s="226"/>
      <c r="E115" s="226"/>
      <c r="F115" s="226"/>
      <c r="G115" s="226"/>
      <c r="H115" s="226"/>
      <c r="I115" s="226"/>
      <c r="J115" s="226"/>
      <c r="K115" s="3"/>
    </row>
  </sheetData>
  <sortState ref="B16:B88">
    <sortCondition ref="B88"/>
  </sortState>
  <mergeCells count="39">
    <mergeCell ref="A2:G2"/>
    <mergeCell ref="I2:M2"/>
    <mergeCell ref="A3:G3"/>
    <mergeCell ref="I3:M3"/>
    <mergeCell ref="A6:G6"/>
    <mergeCell ref="I6:M6"/>
    <mergeCell ref="A7:G7"/>
    <mergeCell ref="I7:M7"/>
    <mergeCell ref="A10:D10"/>
    <mergeCell ref="A11:D11"/>
    <mergeCell ref="A9:N9"/>
    <mergeCell ref="E13:E14"/>
    <mergeCell ref="N13:N14"/>
    <mergeCell ref="F13:G13"/>
    <mergeCell ref="H13:H14"/>
    <mergeCell ref="I13:I14"/>
    <mergeCell ref="J13:J14"/>
    <mergeCell ref="A115:J115"/>
    <mergeCell ref="A94:O94"/>
    <mergeCell ref="A104:O104"/>
    <mergeCell ref="A105:J105"/>
    <mergeCell ref="A106:J106"/>
    <mergeCell ref="A107:J107"/>
    <mergeCell ref="O13:O14"/>
    <mergeCell ref="A108:J108"/>
    <mergeCell ref="A109:J109"/>
    <mergeCell ref="A110:J110"/>
    <mergeCell ref="A114:J114"/>
    <mergeCell ref="F15:G15"/>
    <mergeCell ref="A91:E91"/>
    <mergeCell ref="I93:L93"/>
    <mergeCell ref="M93:N93"/>
    <mergeCell ref="K13:K14"/>
    <mergeCell ref="L13:L14"/>
    <mergeCell ref="M13:M14"/>
    <mergeCell ref="A13:A14"/>
    <mergeCell ref="B13:B14"/>
    <mergeCell ref="C13:C14"/>
    <mergeCell ref="D13:D14"/>
  </mergeCells>
  <printOptions horizontalCentered="1"/>
  <pageMargins left="0.19685039370078741" right="0.19685039370078741" top="0.98425196850393704" bottom="0.39370078740157483" header="0.39370078740157483" footer="0.19685039370078741"/>
  <pageSetup paperSize="9" scale="96" orientation="landscape"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rowBreaks count="2" manualBreakCount="2">
    <brk id="70" max="14" man="1"/>
    <brk id="91" max="14" man="1"/>
  </rowBreaks>
  <ignoredErrors>
    <ignoredError sqref="O91"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zoomScaleNormal="100" zoomScaleSheetLayoutView="100" workbookViewId="0">
      <selection activeCell="N20" sqref="N20"/>
    </sheetView>
  </sheetViews>
  <sheetFormatPr defaultColWidth="10.42578125" defaultRowHeight="15" customHeight="1" x14ac:dyDescent="0.2"/>
  <cols>
    <col min="1" max="1" width="3.7109375" style="3" customWidth="1"/>
    <col min="2" max="2" width="26.28515625" style="2" customWidth="1"/>
    <col min="3" max="3" width="5.7109375" style="2" bestFit="1" customWidth="1"/>
    <col min="4" max="4" width="7.28515625" style="4" customWidth="1"/>
    <col min="5" max="5" width="5.7109375" style="3" customWidth="1"/>
    <col min="6" max="6" width="4.7109375" style="2" customWidth="1"/>
    <col min="7" max="7" width="10" style="2" customWidth="1"/>
    <col min="8" max="9" width="12" style="2" customWidth="1"/>
    <col min="10" max="10" width="8.5703125" style="2" customWidth="1"/>
    <col min="11" max="11" width="8.7109375" style="2" customWidth="1"/>
    <col min="12" max="12" width="11.5703125" style="2" customWidth="1"/>
    <col min="13" max="13" width="12.5703125" style="1" customWidth="1"/>
    <col min="14" max="14" width="10.85546875" style="175" customWidth="1"/>
    <col min="15" max="16384" width="10.42578125" style="1"/>
  </cols>
  <sheetData>
    <row r="1" spans="1:14" s="23" customFormat="1" ht="18" customHeight="1" x14ac:dyDescent="0.2">
      <c r="A1" s="26" t="s">
        <v>27</v>
      </c>
      <c r="B1" s="28"/>
      <c r="C1" s="28"/>
      <c r="D1" s="25"/>
      <c r="E1" s="27"/>
      <c r="F1" s="27"/>
      <c r="G1" s="27"/>
      <c r="H1" s="27"/>
      <c r="I1" s="27"/>
      <c r="J1" s="27"/>
      <c r="K1" s="27"/>
      <c r="N1" s="24"/>
    </row>
    <row r="2" spans="1:14" s="23" customFormat="1" ht="18" customHeight="1" x14ac:dyDescent="0.2">
      <c r="A2" s="259" t="s">
        <v>26</v>
      </c>
      <c r="B2" s="259"/>
      <c r="C2" s="259"/>
      <c r="D2" s="259"/>
      <c r="E2" s="259"/>
      <c r="F2" s="259"/>
      <c r="G2" s="259"/>
      <c r="I2" s="259" t="s">
        <v>25</v>
      </c>
      <c r="J2" s="259"/>
      <c r="K2" s="259"/>
      <c r="L2" s="259"/>
      <c r="M2" s="259"/>
      <c r="N2" s="24"/>
    </row>
    <row r="3" spans="1:14" s="23" customFormat="1" ht="18" customHeight="1" x14ac:dyDescent="0.2">
      <c r="A3" s="247" t="s">
        <v>24</v>
      </c>
      <c r="B3" s="247"/>
      <c r="C3" s="247"/>
      <c r="D3" s="247"/>
      <c r="E3" s="247"/>
      <c r="F3" s="247"/>
      <c r="G3" s="247"/>
      <c r="H3" s="24"/>
      <c r="I3" s="247" t="s">
        <v>23</v>
      </c>
      <c r="J3" s="247"/>
      <c r="K3" s="247"/>
      <c r="L3" s="247"/>
      <c r="M3" s="247"/>
      <c r="N3" s="24"/>
    </row>
    <row r="4" spans="1:14" s="23" customFormat="1" ht="15" customHeight="1" x14ac:dyDescent="0.2">
      <c r="A4" s="25"/>
      <c r="B4" s="25"/>
      <c r="C4" s="25"/>
      <c r="D4" s="25"/>
      <c r="E4" s="25"/>
      <c r="H4" s="24"/>
      <c r="I4" s="24"/>
      <c r="J4" s="24"/>
      <c r="K4" s="24"/>
      <c r="L4" s="24"/>
      <c r="M4" s="24"/>
      <c r="N4" s="24"/>
    </row>
    <row r="5" spans="1:14" s="23" customFormat="1" ht="18" customHeight="1" x14ac:dyDescent="0.2">
      <c r="A5" s="26" t="s">
        <v>738</v>
      </c>
      <c r="B5" s="25"/>
      <c r="C5" s="25"/>
      <c r="D5" s="25"/>
      <c r="E5" s="25"/>
      <c r="H5" s="24"/>
      <c r="I5" s="24"/>
      <c r="J5" s="24"/>
      <c r="K5" s="24"/>
      <c r="L5" s="24"/>
      <c r="M5" s="24"/>
      <c r="N5" s="24"/>
    </row>
    <row r="6" spans="1:14" s="23" customFormat="1" ht="18" customHeight="1" x14ac:dyDescent="0.2">
      <c r="A6" s="282" t="s">
        <v>371</v>
      </c>
      <c r="B6" s="259"/>
      <c r="C6" s="259"/>
      <c r="D6" s="259"/>
      <c r="E6" s="259"/>
      <c r="F6" s="259"/>
      <c r="G6" s="259"/>
      <c r="H6" s="1"/>
      <c r="I6" s="260" t="s">
        <v>373</v>
      </c>
      <c r="J6" s="260"/>
      <c r="K6" s="260"/>
      <c r="L6" s="260"/>
      <c r="M6" s="260"/>
      <c r="N6" s="24"/>
    </row>
    <row r="7" spans="1:14" s="23" customFormat="1" ht="18" customHeight="1" x14ac:dyDescent="0.2">
      <c r="A7" s="247" t="s">
        <v>737</v>
      </c>
      <c r="B7" s="247"/>
      <c r="C7" s="247"/>
      <c r="D7" s="247"/>
      <c r="E7" s="247"/>
      <c r="F7" s="247"/>
      <c r="G7" s="247"/>
      <c r="H7" s="71"/>
      <c r="I7" s="247" t="s">
        <v>374</v>
      </c>
      <c r="J7" s="247"/>
      <c r="K7" s="247"/>
      <c r="L7" s="247"/>
      <c r="M7" s="247"/>
      <c r="N7" s="24"/>
    </row>
    <row r="8" spans="1:14" s="2" customFormat="1" ht="15" customHeight="1" x14ac:dyDescent="0.2">
      <c r="A8" s="3"/>
      <c r="B8" s="20"/>
      <c r="C8" s="20"/>
      <c r="D8" s="22"/>
      <c r="E8" s="29"/>
      <c r="F8" s="19"/>
      <c r="G8" s="19"/>
      <c r="H8" s="19"/>
      <c r="I8" s="20"/>
      <c r="J8" s="19"/>
      <c r="K8" s="19"/>
      <c r="L8" s="19"/>
      <c r="M8" s="19"/>
      <c r="N8" s="175"/>
    </row>
    <row r="9" spans="1:14" s="6" customFormat="1" ht="18" customHeight="1" x14ac:dyDescent="0.15">
      <c r="A9" s="248" t="s">
        <v>410</v>
      </c>
      <c r="B9" s="248"/>
      <c r="C9" s="248"/>
      <c r="D9" s="248"/>
      <c r="E9" s="248"/>
      <c r="F9" s="248"/>
      <c r="G9" s="248"/>
      <c r="H9" s="248"/>
      <c r="I9" s="248"/>
      <c r="J9" s="248"/>
      <c r="K9" s="248"/>
      <c r="L9" s="248"/>
      <c r="M9" s="248"/>
    </row>
    <row r="10" spans="1:14" s="6" customFormat="1" ht="18" customHeight="1" x14ac:dyDescent="0.15">
      <c r="A10" s="258" t="s">
        <v>409</v>
      </c>
      <c r="B10" s="258"/>
      <c r="C10" s="258"/>
      <c r="D10" s="258"/>
      <c r="E10" s="51"/>
      <c r="F10" s="51"/>
      <c r="G10" s="51"/>
      <c r="H10" s="51"/>
      <c r="I10" s="51"/>
      <c r="J10" s="51"/>
      <c r="K10" s="51"/>
      <c r="L10" s="51"/>
      <c r="M10" s="51"/>
      <c r="N10" s="49"/>
    </row>
    <row r="11" spans="1:14" s="6" customFormat="1" ht="18" customHeight="1" x14ac:dyDescent="0.15">
      <c r="A11" s="271" t="s">
        <v>369</v>
      </c>
      <c r="B11" s="271"/>
      <c r="C11" s="271"/>
      <c r="D11" s="271"/>
      <c r="E11" s="52"/>
      <c r="F11" s="52"/>
      <c r="G11" s="52"/>
      <c r="H11" s="52"/>
      <c r="I11" s="52"/>
      <c r="J11" s="52"/>
      <c r="K11" s="52"/>
      <c r="L11" s="52"/>
      <c r="M11" s="52"/>
      <c r="N11" s="176"/>
    </row>
    <row r="12" spans="1:14" s="6" customFormat="1" ht="18" customHeight="1" thickBot="1" x14ac:dyDescent="0.2">
      <c r="A12" s="52" t="s">
        <v>388</v>
      </c>
      <c r="B12" s="52"/>
      <c r="C12" s="52"/>
      <c r="D12" s="52"/>
      <c r="E12" s="127"/>
      <c r="F12" s="127"/>
      <c r="G12" s="127"/>
      <c r="H12" s="127"/>
      <c r="I12" s="127"/>
      <c r="J12" s="127"/>
      <c r="K12" s="127"/>
      <c r="L12" s="127"/>
      <c r="M12" s="50"/>
      <c r="N12" s="176"/>
    </row>
    <row r="13" spans="1:14" s="5" customFormat="1" ht="24" customHeight="1" x14ac:dyDescent="0.15">
      <c r="A13" s="249" t="s">
        <v>21</v>
      </c>
      <c r="B13" s="236" t="s">
        <v>20</v>
      </c>
      <c r="C13" s="251" t="s">
        <v>19</v>
      </c>
      <c r="D13" s="236" t="s">
        <v>18</v>
      </c>
      <c r="E13" s="257" t="s">
        <v>17</v>
      </c>
      <c r="F13" s="234"/>
      <c r="G13" s="234" t="s">
        <v>16</v>
      </c>
      <c r="H13" s="255" t="s">
        <v>740</v>
      </c>
      <c r="I13" s="234" t="s">
        <v>15</v>
      </c>
      <c r="J13" s="234" t="s">
        <v>14</v>
      </c>
      <c r="K13" s="234" t="s">
        <v>13</v>
      </c>
      <c r="L13" s="234" t="s">
        <v>12</v>
      </c>
      <c r="M13" s="229" t="s">
        <v>11</v>
      </c>
      <c r="N13" s="229" t="s">
        <v>744</v>
      </c>
    </row>
    <row r="14" spans="1:14" s="15" customFormat="1" ht="27.75" customHeight="1" thickBot="1" x14ac:dyDescent="0.2">
      <c r="A14" s="250"/>
      <c r="B14" s="237"/>
      <c r="C14" s="252"/>
      <c r="D14" s="237"/>
      <c r="E14" s="7" t="s">
        <v>10</v>
      </c>
      <c r="F14" s="16" t="s">
        <v>9</v>
      </c>
      <c r="G14" s="235"/>
      <c r="H14" s="256"/>
      <c r="I14" s="235"/>
      <c r="J14" s="235"/>
      <c r="K14" s="235"/>
      <c r="L14" s="235"/>
      <c r="M14" s="230"/>
      <c r="N14" s="230"/>
    </row>
    <row r="15" spans="1:14" s="15" customFormat="1" ht="22.15" customHeight="1" thickBot="1" x14ac:dyDescent="0.2">
      <c r="A15" s="53">
        <v>1</v>
      </c>
      <c r="B15" s="76">
        <v>2</v>
      </c>
      <c r="C15" s="55">
        <v>3</v>
      </c>
      <c r="D15" s="56">
        <v>4</v>
      </c>
      <c r="E15" s="245">
        <v>5</v>
      </c>
      <c r="F15" s="246"/>
      <c r="G15" s="77">
        <v>6</v>
      </c>
      <c r="H15" s="58">
        <v>7</v>
      </c>
      <c r="I15" s="59">
        <v>8</v>
      </c>
      <c r="J15" s="77">
        <v>9</v>
      </c>
      <c r="K15" s="139" t="s">
        <v>741</v>
      </c>
      <c r="L15" s="59" t="s">
        <v>742</v>
      </c>
      <c r="M15" s="56" t="s">
        <v>743</v>
      </c>
      <c r="N15" s="56">
        <v>13</v>
      </c>
    </row>
    <row r="16" spans="1:14" ht="22.5" customHeight="1" x14ac:dyDescent="0.2">
      <c r="A16" s="31">
        <v>1</v>
      </c>
      <c r="B16" s="70" t="s">
        <v>78</v>
      </c>
      <c r="C16" s="80">
        <v>2200</v>
      </c>
      <c r="D16" s="32" t="s">
        <v>109</v>
      </c>
      <c r="E16" s="31"/>
      <c r="F16" s="33"/>
      <c r="G16" s="34"/>
      <c r="H16" s="35"/>
      <c r="I16" s="36"/>
      <c r="J16" s="37"/>
      <c r="K16" s="177">
        <f t="shared" ref="K16:K19" si="0">I16*J16</f>
        <v>0</v>
      </c>
      <c r="L16" s="178">
        <f t="shared" ref="L16:L19" si="1">I16+K16</f>
        <v>0</v>
      </c>
      <c r="M16" s="179">
        <f t="shared" ref="M16:M19" si="2">$C16*L16</f>
        <v>0</v>
      </c>
      <c r="N16" s="162"/>
    </row>
    <row r="17" spans="1:15" ht="25.5" customHeight="1" x14ac:dyDescent="0.2">
      <c r="A17" s="31">
        <v>2</v>
      </c>
      <c r="B17" s="70" t="s">
        <v>79</v>
      </c>
      <c r="C17" s="80">
        <v>2200</v>
      </c>
      <c r="D17" s="32" t="s">
        <v>110</v>
      </c>
      <c r="E17" s="31"/>
      <c r="F17" s="33"/>
      <c r="G17" s="34"/>
      <c r="H17" s="35"/>
      <c r="I17" s="36"/>
      <c r="J17" s="37"/>
      <c r="K17" s="177">
        <f t="shared" si="0"/>
        <v>0</v>
      </c>
      <c r="L17" s="178">
        <f t="shared" si="1"/>
        <v>0</v>
      </c>
      <c r="M17" s="179">
        <f t="shared" si="2"/>
        <v>0</v>
      </c>
      <c r="N17" s="162"/>
    </row>
    <row r="18" spans="1:15" ht="24" customHeight="1" x14ac:dyDescent="0.2">
      <c r="A18" s="31">
        <v>3</v>
      </c>
      <c r="B18" s="70" t="s">
        <v>348</v>
      </c>
      <c r="C18" s="80">
        <v>1200</v>
      </c>
      <c r="D18" s="32" t="s">
        <v>111</v>
      </c>
      <c r="E18" s="31"/>
      <c r="F18" s="33"/>
      <c r="G18" s="34"/>
      <c r="H18" s="35"/>
      <c r="I18" s="36"/>
      <c r="J18" s="37"/>
      <c r="K18" s="177">
        <f t="shared" si="0"/>
        <v>0</v>
      </c>
      <c r="L18" s="178">
        <f t="shared" si="1"/>
        <v>0</v>
      </c>
      <c r="M18" s="179">
        <f t="shared" si="2"/>
        <v>0</v>
      </c>
      <c r="N18" s="161"/>
    </row>
    <row r="19" spans="1:15" ht="21" customHeight="1" thickBot="1" x14ac:dyDescent="0.25">
      <c r="A19" s="31">
        <v>4</v>
      </c>
      <c r="B19" s="70" t="s">
        <v>449</v>
      </c>
      <c r="C19" s="80">
        <v>400</v>
      </c>
      <c r="D19" s="32" t="s">
        <v>450</v>
      </c>
      <c r="E19" s="31"/>
      <c r="F19" s="33"/>
      <c r="G19" s="34"/>
      <c r="H19" s="35"/>
      <c r="I19" s="36"/>
      <c r="J19" s="37"/>
      <c r="K19" s="177">
        <f t="shared" si="0"/>
        <v>0</v>
      </c>
      <c r="L19" s="178">
        <f t="shared" si="1"/>
        <v>0</v>
      </c>
      <c r="M19" s="179">
        <f t="shared" si="2"/>
        <v>0</v>
      </c>
      <c r="N19" s="161"/>
    </row>
    <row r="20" spans="1:15" ht="15" customHeight="1" thickBot="1" x14ac:dyDescent="0.25">
      <c r="A20" s="243" t="s">
        <v>178</v>
      </c>
      <c r="B20" s="244"/>
      <c r="C20" s="244"/>
      <c r="D20" s="244"/>
      <c r="E20" s="39"/>
      <c r="F20" s="40"/>
      <c r="G20" s="41"/>
      <c r="H20" s="42"/>
      <c r="I20" s="206"/>
      <c r="J20" s="43"/>
      <c r="K20" s="40"/>
      <c r="L20" s="40"/>
      <c r="M20" s="184">
        <f>SUM(M16:M19)</f>
        <v>0</v>
      </c>
      <c r="N20" s="159">
        <f>SUM(N16:N19)</f>
        <v>0</v>
      </c>
    </row>
    <row r="21" spans="1:15" ht="15" customHeight="1" x14ac:dyDescent="0.2">
      <c r="A21" s="78"/>
      <c r="B21" s="78"/>
      <c r="C21" s="4"/>
      <c r="D21" s="3"/>
      <c r="E21" s="78"/>
      <c r="F21" s="78"/>
      <c r="G21" s="78"/>
      <c r="H21" s="78"/>
      <c r="I21" s="78"/>
      <c r="J21" s="78"/>
      <c r="K21" s="78"/>
      <c r="L21" s="78"/>
      <c r="M21" s="78"/>
      <c r="N21" s="204"/>
    </row>
    <row r="22" spans="1:15" ht="15" customHeight="1" x14ac:dyDescent="0.15">
      <c r="A22" s="2"/>
      <c r="C22" s="1"/>
      <c r="D22" s="6"/>
      <c r="E22" s="2"/>
      <c r="F22" s="5"/>
      <c r="G22" s="3"/>
      <c r="H22" s="238"/>
      <c r="I22" s="238"/>
      <c r="J22" s="238"/>
      <c r="K22" s="238"/>
      <c r="L22" s="239"/>
      <c r="M22" s="239"/>
      <c r="N22" s="204"/>
    </row>
    <row r="23" spans="1:15" ht="15" customHeight="1" x14ac:dyDescent="0.2">
      <c r="N23" s="204"/>
    </row>
    <row r="24" spans="1:15" ht="15" customHeight="1" x14ac:dyDescent="0.2">
      <c r="A24" s="231" t="s">
        <v>760</v>
      </c>
      <c r="B24" s="232"/>
      <c r="C24" s="232"/>
      <c r="D24" s="232"/>
      <c r="E24" s="232"/>
      <c r="F24" s="232"/>
      <c r="G24" s="232"/>
      <c r="H24" s="232"/>
      <c r="I24" s="232"/>
      <c r="J24" s="232"/>
      <c r="K24" s="232"/>
      <c r="L24" s="232"/>
      <c r="M24" s="232"/>
      <c r="N24" s="232"/>
      <c r="O24" s="232"/>
    </row>
    <row r="25" spans="1:15" ht="30.75" customHeight="1" x14ac:dyDescent="0.2">
      <c r="A25" s="265" t="s">
        <v>705</v>
      </c>
      <c r="B25" s="266"/>
      <c r="C25" s="266"/>
      <c r="D25" s="266"/>
      <c r="E25" s="266"/>
      <c r="F25" s="266"/>
      <c r="G25" s="266"/>
      <c r="H25" s="266"/>
      <c r="I25" s="266"/>
      <c r="J25" s="266"/>
      <c r="K25" s="266"/>
      <c r="L25" s="266"/>
      <c r="N25" s="188"/>
    </row>
    <row r="26" spans="1:15" ht="15" customHeight="1" x14ac:dyDescent="0.2">
      <c r="A26" s="169" t="s">
        <v>675</v>
      </c>
      <c r="B26" s="169"/>
      <c r="C26" s="169"/>
      <c r="D26" s="169"/>
      <c r="E26" s="169"/>
      <c r="F26" s="169"/>
      <c r="G26" s="169"/>
      <c r="H26" s="167"/>
      <c r="I26" s="167"/>
      <c r="J26" s="167"/>
      <c r="K26" s="167"/>
      <c r="L26" s="167"/>
      <c r="N26" s="188"/>
    </row>
    <row r="27" spans="1:15" ht="30" customHeight="1" x14ac:dyDescent="0.2">
      <c r="A27" s="266" t="s">
        <v>717</v>
      </c>
      <c r="B27" s="266"/>
      <c r="C27" s="266"/>
      <c r="D27" s="266"/>
      <c r="E27" s="266"/>
      <c r="F27" s="266"/>
      <c r="G27" s="266"/>
      <c r="H27" s="167"/>
      <c r="I27" s="167"/>
      <c r="J27" s="167"/>
      <c r="K27" s="167"/>
      <c r="L27" s="167"/>
      <c r="N27" s="188"/>
    </row>
    <row r="28" spans="1:15" ht="15" customHeight="1" x14ac:dyDescent="0.2">
      <c r="N28" s="188"/>
    </row>
    <row r="29" spans="1:15" ht="15" customHeight="1" x14ac:dyDescent="0.2">
      <c r="A29" s="231" t="s">
        <v>749</v>
      </c>
      <c r="B29" s="232"/>
      <c r="C29" s="232"/>
      <c r="D29" s="232"/>
      <c r="E29" s="232"/>
      <c r="F29" s="232"/>
      <c r="G29" s="232"/>
      <c r="H29" s="232"/>
      <c r="I29" s="232"/>
      <c r="J29" s="232"/>
      <c r="K29" s="232"/>
      <c r="L29" s="232"/>
      <c r="M29" s="232"/>
      <c r="N29" s="232"/>
      <c r="O29" s="232"/>
    </row>
    <row r="30" spans="1:15" ht="24.75" customHeight="1" x14ac:dyDescent="0.2">
      <c r="A30" s="233" t="s">
        <v>750</v>
      </c>
      <c r="B30" s="227"/>
      <c r="C30" s="227"/>
      <c r="D30" s="227"/>
      <c r="E30" s="227"/>
      <c r="F30" s="227"/>
      <c r="G30" s="227"/>
      <c r="H30" s="227"/>
      <c r="I30" s="227"/>
      <c r="J30" s="227"/>
      <c r="K30" s="3"/>
      <c r="L30" s="175"/>
      <c r="M30" s="175"/>
      <c r="N30" s="204"/>
      <c r="O30" s="175"/>
    </row>
    <row r="31" spans="1:15" ht="15" customHeight="1" x14ac:dyDescent="0.2">
      <c r="A31" s="233" t="s">
        <v>751</v>
      </c>
      <c r="B31" s="233"/>
      <c r="C31" s="233"/>
      <c r="D31" s="233"/>
      <c r="E31" s="233"/>
      <c r="F31" s="233"/>
      <c r="G31" s="233"/>
      <c r="H31" s="233"/>
      <c r="I31" s="233"/>
      <c r="J31" s="233"/>
      <c r="K31" s="3"/>
      <c r="L31" s="175"/>
      <c r="M31" s="175"/>
      <c r="N31" s="189"/>
      <c r="O31" s="175"/>
    </row>
    <row r="32" spans="1:15" ht="15" customHeight="1" x14ac:dyDescent="0.2">
      <c r="A32" s="225" t="s">
        <v>753</v>
      </c>
      <c r="B32" s="225"/>
      <c r="C32" s="225"/>
      <c r="D32" s="225"/>
      <c r="E32" s="225"/>
      <c r="F32" s="225"/>
      <c r="G32" s="225"/>
      <c r="H32" s="225"/>
      <c r="I32" s="225"/>
      <c r="J32" s="225"/>
      <c r="K32" s="3"/>
      <c r="L32" s="175"/>
      <c r="M32" s="175"/>
      <c r="N32" s="188"/>
      <c r="O32" s="175"/>
    </row>
    <row r="33" spans="1:15" ht="45.75" customHeight="1" x14ac:dyDescent="0.2">
      <c r="A33" s="227" t="s">
        <v>776</v>
      </c>
      <c r="B33" s="227"/>
      <c r="C33" s="227"/>
      <c r="D33" s="227"/>
      <c r="E33" s="227"/>
      <c r="F33" s="227"/>
      <c r="G33" s="227"/>
      <c r="H33" s="227"/>
      <c r="I33" s="227"/>
      <c r="J33" s="227"/>
      <c r="K33" s="92"/>
      <c r="L33" s="187"/>
      <c r="M33" s="187"/>
      <c r="N33" s="188"/>
      <c r="O33" s="187"/>
    </row>
    <row r="34" spans="1:15" ht="15" customHeight="1" x14ac:dyDescent="0.2">
      <c r="A34" s="225" t="s">
        <v>752</v>
      </c>
      <c r="B34" s="225"/>
      <c r="C34" s="225"/>
      <c r="D34" s="225"/>
      <c r="E34" s="225"/>
      <c r="F34" s="225"/>
      <c r="G34" s="225"/>
      <c r="H34" s="225"/>
      <c r="I34" s="225"/>
      <c r="J34" s="225"/>
      <c r="K34" s="3"/>
      <c r="L34" s="175"/>
      <c r="M34" s="175"/>
      <c r="O34" s="175"/>
    </row>
    <row r="35" spans="1:15" ht="15" customHeight="1" x14ac:dyDescent="0.2">
      <c r="A35" s="225" t="s">
        <v>754</v>
      </c>
      <c r="B35" s="225"/>
      <c r="C35" s="225"/>
      <c r="D35" s="225"/>
      <c r="E35" s="225"/>
      <c r="F35" s="225"/>
      <c r="G35" s="225"/>
      <c r="H35" s="225"/>
      <c r="I35" s="225"/>
      <c r="J35" s="225"/>
      <c r="K35" s="3"/>
      <c r="L35" s="175"/>
      <c r="M35" s="175"/>
      <c r="N35" s="191"/>
      <c r="O35" s="175"/>
    </row>
    <row r="36" spans="1:15" ht="15" customHeight="1" x14ac:dyDescent="0.2">
      <c r="A36" s="172" t="s">
        <v>755</v>
      </c>
      <c r="B36" s="172"/>
      <c r="C36" s="172"/>
      <c r="D36" s="172"/>
      <c r="E36" s="172"/>
      <c r="F36" s="172"/>
      <c r="G36" s="172"/>
      <c r="H36" s="172"/>
      <c r="I36" s="172"/>
      <c r="J36" s="172"/>
      <c r="K36" s="3"/>
      <c r="L36" s="175"/>
      <c r="M36" s="175"/>
      <c r="N36" s="191"/>
      <c r="O36" s="175"/>
    </row>
    <row r="37" spans="1:15" ht="15" customHeight="1" x14ac:dyDescent="0.2">
      <c r="A37" s="172" t="s">
        <v>756</v>
      </c>
      <c r="B37" s="173"/>
      <c r="C37" s="173"/>
      <c r="D37" s="173"/>
      <c r="E37" s="173"/>
      <c r="F37" s="173"/>
      <c r="G37" s="173"/>
      <c r="H37" s="173"/>
      <c r="I37" s="173"/>
      <c r="J37" s="173"/>
      <c r="K37" s="3"/>
      <c r="L37" s="175"/>
      <c r="M37" s="175"/>
      <c r="N37" s="191"/>
      <c r="O37" s="175"/>
    </row>
    <row r="38" spans="1:15" ht="15" customHeight="1" x14ac:dyDescent="0.2">
      <c r="A38" s="172" t="s">
        <v>757</v>
      </c>
      <c r="B38" s="173"/>
      <c r="C38" s="173"/>
      <c r="D38" s="173"/>
      <c r="E38" s="173"/>
      <c r="F38" s="173"/>
      <c r="G38" s="173"/>
      <c r="H38" s="173"/>
      <c r="I38" s="173"/>
      <c r="J38" s="173"/>
      <c r="K38" s="3"/>
      <c r="L38" s="175"/>
      <c r="M38" s="175"/>
      <c r="N38" s="191"/>
      <c r="O38" s="175"/>
    </row>
    <row r="39" spans="1:15" ht="24" customHeight="1" x14ac:dyDescent="0.2">
      <c r="A39" s="227" t="s">
        <v>758</v>
      </c>
      <c r="B39" s="228"/>
      <c r="C39" s="228"/>
      <c r="D39" s="228"/>
      <c r="E39" s="228"/>
      <c r="F39" s="228"/>
      <c r="G39" s="228"/>
      <c r="H39" s="228"/>
      <c r="I39" s="228"/>
      <c r="J39" s="228"/>
      <c r="K39" s="3"/>
      <c r="L39" s="175"/>
      <c r="M39" s="175"/>
      <c r="N39" s="191"/>
      <c r="O39" s="175"/>
    </row>
    <row r="40" spans="1:15" ht="26.25" customHeight="1" x14ac:dyDescent="0.2">
      <c r="A40" s="226" t="s">
        <v>761</v>
      </c>
      <c r="B40" s="226"/>
      <c r="C40" s="226"/>
      <c r="D40" s="226"/>
      <c r="E40" s="226"/>
      <c r="F40" s="226"/>
      <c r="G40" s="226"/>
      <c r="H40" s="226"/>
      <c r="I40" s="226"/>
      <c r="J40" s="226"/>
      <c r="K40" s="3"/>
      <c r="L40" s="175"/>
      <c r="M40" s="175"/>
      <c r="N40" s="192"/>
      <c r="O40" s="175"/>
    </row>
    <row r="41" spans="1:15" ht="15" customHeight="1" x14ac:dyDescent="0.2">
      <c r="N41" s="193"/>
    </row>
    <row r="42" spans="1:15" ht="15" customHeight="1" x14ac:dyDescent="0.2">
      <c r="N42" s="190"/>
    </row>
    <row r="43" spans="1:15" ht="15" customHeight="1" x14ac:dyDescent="0.2">
      <c r="N43" s="193"/>
    </row>
    <row r="44" spans="1:15" ht="15" customHeight="1" x14ac:dyDescent="0.2">
      <c r="N44" s="190"/>
    </row>
    <row r="45" spans="1:15" ht="15" customHeight="1" x14ac:dyDescent="0.2">
      <c r="N45" s="193"/>
    </row>
    <row r="47" spans="1:15" ht="15" customHeight="1" x14ac:dyDescent="0.2">
      <c r="N47" s="1"/>
    </row>
    <row r="51" spans="14:14" ht="15" customHeight="1" x14ac:dyDescent="0.2">
      <c r="N51" s="187"/>
    </row>
    <row r="61" spans="14:14" ht="15" customHeight="1" x14ac:dyDescent="0.2">
      <c r="N61" s="187"/>
    </row>
  </sheetData>
  <mergeCells count="40">
    <mergeCell ref="H22:K22"/>
    <mergeCell ref="L22:M22"/>
    <mergeCell ref="A13:A14"/>
    <mergeCell ref="E13:F13"/>
    <mergeCell ref="G13:G14"/>
    <mergeCell ref="A7:G7"/>
    <mergeCell ref="I7:M7"/>
    <mergeCell ref="A9:M9"/>
    <mergeCell ref="A10:D10"/>
    <mergeCell ref="A11:D11"/>
    <mergeCell ref="A2:G2"/>
    <mergeCell ref="I2:M2"/>
    <mergeCell ref="A3:G3"/>
    <mergeCell ref="I3:M3"/>
    <mergeCell ref="A6:G6"/>
    <mergeCell ref="I6:M6"/>
    <mergeCell ref="A40:J40"/>
    <mergeCell ref="A24:O24"/>
    <mergeCell ref="A29:O29"/>
    <mergeCell ref="A30:J30"/>
    <mergeCell ref="A31:J31"/>
    <mergeCell ref="A32:J32"/>
    <mergeCell ref="A27:G27"/>
    <mergeCell ref="A25:L25"/>
    <mergeCell ref="N13:N14"/>
    <mergeCell ref="A33:J33"/>
    <mergeCell ref="A34:J34"/>
    <mergeCell ref="A35:J35"/>
    <mergeCell ref="A39:J39"/>
    <mergeCell ref="L13:L14"/>
    <mergeCell ref="M13:M14"/>
    <mergeCell ref="E15:F15"/>
    <mergeCell ref="A20:D20"/>
    <mergeCell ref="H13:H14"/>
    <mergeCell ref="I13:I14"/>
    <mergeCell ref="J13:J14"/>
    <mergeCell ref="K13:K14"/>
    <mergeCell ref="B13:B14"/>
    <mergeCell ref="C13:C14"/>
    <mergeCell ref="D13:D14"/>
  </mergeCells>
  <printOptions horizontalCentered="1"/>
  <pageMargins left="0.19685039370078741" right="0.19685039370078741" top="0.98425196850393704" bottom="0.39370078740157483" header="0.39370078740157483" footer="0.19685039370078741"/>
  <pageSetup paperSize="9" scale="59" orientation="landscape"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ignoredErrors>
    <ignoredError sqref="N20"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view="pageBreakPreview" topLeftCell="A43" zoomScaleNormal="100" zoomScaleSheetLayoutView="100" workbookViewId="0">
      <selection activeCell="N65" sqref="N65"/>
    </sheetView>
  </sheetViews>
  <sheetFormatPr defaultColWidth="10.42578125" defaultRowHeight="15" customHeight="1" x14ac:dyDescent="0.2"/>
  <cols>
    <col min="1" max="1" width="3.7109375" style="3" customWidth="1"/>
    <col min="2" max="2" width="26.28515625" style="2" customWidth="1"/>
    <col min="3" max="3" width="7.28515625" style="4" customWidth="1"/>
    <col min="4" max="4" width="5.7109375" style="3" customWidth="1"/>
    <col min="5" max="6" width="4.7109375" style="2" customWidth="1"/>
    <col min="7" max="7" width="13" style="2" customWidth="1"/>
    <col min="8" max="8" width="17.140625" style="2" customWidth="1"/>
    <col min="9" max="9" width="10.5703125" style="2" customWidth="1"/>
    <col min="10" max="10" width="7.28515625" style="2" customWidth="1"/>
    <col min="11" max="11" width="7.7109375" style="2" customWidth="1"/>
    <col min="12" max="12" width="10.5703125" style="1" customWidth="1"/>
    <col min="13" max="13" width="13" style="1" customWidth="1"/>
    <col min="14" max="14" width="10.85546875" style="175" customWidth="1"/>
    <col min="15" max="16384" width="10.42578125" style="1"/>
  </cols>
  <sheetData>
    <row r="1" spans="1:14" s="23" customFormat="1" ht="18" customHeight="1" x14ac:dyDescent="0.2">
      <c r="A1" s="26" t="s">
        <v>27</v>
      </c>
      <c r="B1" s="28"/>
      <c r="C1" s="25"/>
      <c r="D1" s="27"/>
      <c r="E1" s="27"/>
      <c r="F1" s="27"/>
      <c r="G1" s="27"/>
      <c r="H1" s="27"/>
      <c r="I1" s="27"/>
      <c r="J1" s="27"/>
      <c r="N1" s="24"/>
    </row>
    <row r="2" spans="1:14" s="23" customFormat="1" ht="18" customHeight="1" x14ac:dyDescent="0.2">
      <c r="A2" s="259" t="s">
        <v>26</v>
      </c>
      <c r="B2" s="259"/>
      <c r="C2" s="259"/>
      <c r="D2" s="259"/>
      <c r="E2" s="259"/>
      <c r="F2" s="259"/>
      <c r="G2" s="259"/>
      <c r="H2" s="259" t="s">
        <v>25</v>
      </c>
      <c r="I2" s="259"/>
      <c r="J2" s="259"/>
      <c r="K2" s="259"/>
      <c r="L2" s="259"/>
      <c r="M2" s="259"/>
      <c r="N2" s="24"/>
    </row>
    <row r="3" spans="1:14" s="23" customFormat="1" ht="18" customHeight="1" x14ac:dyDescent="0.2">
      <c r="A3" s="247" t="s">
        <v>24</v>
      </c>
      <c r="B3" s="247"/>
      <c r="C3" s="247"/>
      <c r="D3" s="247"/>
      <c r="E3" s="247"/>
      <c r="F3" s="247"/>
      <c r="G3" s="247"/>
      <c r="H3" s="247" t="s">
        <v>23</v>
      </c>
      <c r="I3" s="247"/>
      <c r="J3" s="247"/>
      <c r="K3" s="247"/>
      <c r="L3" s="247"/>
      <c r="M3" s="247"/>
      <c r="N3" s="24"/>
    </row>
    <row r="4" spans="1:14" s="23" customFormat="1" ht="15" customHeight="1" x14ac:dyDescent="0.2">
      <c r="A4" s="25"/>
      <c r="B4" s="25"/>
      <c r="C4" s="25"/>
      <c r="D4" s="25"/>
      <c r="G4" s="24"/>
      <c r="H4" s="24"/>
      <c r="I4" s="24"/>
      <c r="J4" s="24"/>
      <c r="K4" s="24"/>
      <c r="L4" s="24"/>
      <c r="N4" s="24"/>
    </row>
    <row r="5" spans="1:14" s="23" customFormat="1" ht="18" customHeight="1" x14ac:dyDescent="0.2">
      <c r="A5" s="26" t="s">
        <v>738</v>
      </c>
      <c r="B5" s="25"/>
      <c r="C5" s="25"/>
      <c r="D5" s="25"/>
      <c r="G5" s="24"/>
      <c r="H5" s="24"/>
      <c r="I5" s="24"/>
      <c r="J5" s="24"/>
      <c r="K5" s="24"/>
      <c r="L5" s="24"/>
      <c r="N5" s="24"/>
    </row>
    <row r="6" spans="1:14" s="23" customFormat="1" ht="18" customHeight="1" x14ac:dyDescent="0.2">
      <c r="A6" s="282" t="s">
        <v>371</v>
      </c>
      <c r="B6" s="259"/>
      <c r="C6" s="259"/>
      <c r="D6" s="259"/>
      <c r="E6" s="259"/>
      <c r="F6" s="259"/>
      <c r="G6" s="259"/>
      <c r="H6" s="260" t="s">
        <v>373</v>
      </c>
      <c r="I6" s="260"/>
      <c r="J6" s="260"/>
      <c r="K6" s="260"/>
      <c r="L6" s="260"/>
      <c r="M6" s="260"/>
      <c r="N6" s="24"/>
    </row>
    <row r="7" spans="1:14" s="23" customFormat="1" ht="18" customHeight="1" x14ac:dyDescent="0.2">
      <c r="A7" s="247" t="s">
        <v>737</v>
      </c>
      <c r="B7" s="247"/>
      <c r="C7" s="247"/>
      <c r="D7" s="247"/>
      <c r="E7" s="247"/>
      <c r="F7" s="247"/>
      <c r="G7" s="247"/>
      <c r="H7" s="247" t="s">
        <v>374</v>
      </c>
      <c r="I7" s="247"/>
      <c r="J7" s="247"/>
      <c r="K7" s="247"/>
      <c r="L7" s="247"/>
      <c r="M7" s="247"/>
      <c r="N7" s="24"/>
    </row>
    <row r="8" spans="1:14" s="2" customFormat="1" ht="15" customHeight="1" x14ac:dyDescent="0.2">
      <c r="A8" s="3"/>
      <c r="B8" s="20"/>
      <c r="C8" s="22"/>
      <c r="D8" s="29"/>
      <c r="E8" s="19"/>
      <c r="F8" s="19"/>
      <c r="G8" s="19"/>
      <c r="H8" s="20"/>
      <c r="I8" s="19"/>
      <c r="J8" s="19"/>
      <c r="K8" s="19"/>
      <c r="L8" s="19"/>
      <c r="M8" s="1"/>
      <c r="N8" s="175"/>
    </row>
    <row r="9" spans="1:14" s="6" customFormat="1" ht="18" customHeight="1" x14ac:dyDescent="0.15">
      <c r="A9" s="283" t="s">
        <v>410</v>
      </c>
      <c r="B9" s="248"/>
      <c r="C9" s="248"/>
      <c r="D9" s="248"/>
      <c r="E9" s="248"/>
      <c r="F9" s="248"/>
      <c r="G9" s="248"/>
      <c r="H9" s="248"/>
      <c r="I9" s="248"/>
      <c r="J9" s="248"/>
      <c r="K9" s="248"/>
      <c r="L9" s="248"/>
      <c r="M9" s="248"/>
    </row>
    <row r="10" spans="1:14" s="6" customFormat="1" ht="18" customHeight="1" x14ac:dyDescent="0.15">
      <c r="A10" s="258" t="s">
        <v>411</v>
      </c>
      <c r="B10" s="258"/>
      <c r="C10" s="258"/>
      <c r="D10" s="51"/>
      <c r="E10" s="51"/>
      <c r="F10" s="51"/>
      <c r="G10" s="51"/>
      <c r="H10" s="51"/>
      <c r="I10" s="51"/>
      <c r="J10" s="51"/>
      <c r="K10" s="51"/>
      <c r="L10" s="51"/>
      <c r="M10" s="49"/>
      <c r="N10" s="49"/>
    </row>
    <row r="11" spans="1:14" s="6" customFormat="1" ht="18" customHeight="1" x14ac:dyDescent="0.15">
      <c r="A11" s="52" t="s">
        <v>369</v>
      </c>
      <c r="B11" s="52"/>
      <c r="C11" s="52"/>
      <c r="D11" s="52"/>
      <c r="E11" s="52"/>
      <c r="F11" s="52"/>
      <c r="G11" s="52"/>
      <c r="H11" s="52"/>
      <c r="I11" s="52"/>
      <c r="J11" s="52"/>
      <c r="K11" s="52"/>
      <c r="L11" s="52"/>
      <c r="M11" s="50"/>
      <c r="N11" s="176"/>
    </row>
    <row r="12" spans="1:14" s="6" customFormat="1" ht="18" customHeight="1" x14ac:dyDescent="0.15">
      <c r="A12" s="52" t="s">
        <v>389</v>
      </c>
      <c r="B12" s="52"/>
      <c r="C12" s="52"/>
      <c r="D12" s="127"/>
      <c r="E12" s="127"/>
      <c r="F12" s="127"/>
      <c r="G12" s="127"/>
      <c r="H12" s="50"/>
      <c r="I12" s="50"/>
      <c r="J12" s="50"/>
      <c r="K12" s="50"/>
      <c r="L12" s="50"/>
      <c r="M12" s="50"/>
      <c r="N12" s="176"/>
    </row>
    <row r="13" spans="1:14" s="5" customFormat="1" ht="15" customHeight="1" thickBot="1" x14ac:dyDescent="0.2">
      <c r="A13" s="18"/>
      <c r="B13" s="2"/>
      <c r="C13" s="17"/>
      <c r="D13" s="3"/>
      <c r="E13" s="2"/>
      <c r="F13" s="2"/>
      <c r="G13" s="2"/>
      <c r="H13" s="2"/>
      <c r="I13" s="2"/>
      <c r="J13" s="2"/>
      <c r="K13" s="2"/>
      <c r="L13" s="2"/>
      <c r="N13" s="6"/>
    </row>
    <row r="14" spans="1:14" s="15" customFormat="1" ht="22.15" customHeight="1" x14ac:dyDescent="0.15">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row>
    <row r="15" spans="1:14" s="15" customFormat="1" ht="22.15" customHeight="1" thickBot="1" x14ac:dyDescent="0.2">
      <c r="A15" s="250"/>
      <c r="B15" s="237"/>
      <c r="C15" s="252"/>
      <c r="D15" s="237"/>
      <c r="E15" s="7" t="s">
        <v>10</v>
      </c>
      <c r="F15" s="16" t="s">
        <v>9</v>
      </c>
      <c r="G15" s="235"/>
      <c r="H15" s="256"/>
      <c r="I15" s="235"/>
      <c r="J15" s="235"/>
      <c r="K15" s="235"/>
      <c r="L15" s="235"/>
      <c r="M15" s="230"/>
      <c r="N15" s="230"/>
    </row>
    <row r="16" spans="1:14" s="60" customFormat="1" ht="12" customHeight="1" thickBot="1" x14ac:dyDescent="0.2">
      <c r="A16" s="53">
        <v>1</v>
      </c>
      <c r="B16" s="54">
        <v>2</v>
      </c>
      <c r="C16" s="55">
        <v>3</v>
      </c>
      <c r="D16" s="56">
        <v>4</v>
      </c>
      <c r="E16" s="245">
        <v>5</v>
      </c>
      <c r="F16" s="246"/>
      <c r="G16" s="57">
        <v>6</v>
      </c>
      <c r="H16" s="58">
        <v>7</v>
      </c>
      <c r="I16" s="59">
        <v>8</v>
      </c>
      <c r="J16" s="57">
        <v>9</v>
      </c>
      <c r="K16" s="139" t="s">
        <v>741</v>
      </c>
      <c r="L16" s="59" t="s">
        <v>742</v>
      </c>
      <c r="M16" s="56" t="s">
        <v>743</v>
      </c>
      <c r="N16" s="56">
        <v>13</v>
      </c>
    </row>
    <row r="17" spans="1:14" ht="21" customHeight="1" x14ac:dyDescent="0.2">
      <c r="A17" s="31">
        <v>1</v>
      </c>
      <c r="B17" s="70" t="s">
        <v>472</v>
      </c>
      <c r="C17" s="80">
        <v>50</v>
      </c>
      <c r="D17" s="32" t="s">
        <v>265</v>
      </c>
      <c r="E17" s="31"/>
      <c r="F17" s="33"/>
      <c r="G17" s="34"/>
      <c r="H17" s="35"/>
      <c r="I17" s="36"/>
      <c r="J17" s="37"/>
      <c r="K17" s="177">
        <f>I17*J17</f>
        <v>0</v>
      </c>
      <c r="L17" s="178">
        <f t="shared" ref="L17:L60" si="0">I17+K17</f>
        <v>0</v>
      </c>
      <c r="M17" s="179">
        <f t="shared" ref="M17:M51" si="1">$C17*L17</f>
        <v>0</v>
      </c>
      <c r="N17" s="162"/>
    </row>
    <row r="18" spans="1:14" ht="15" customHeight="1" x14ac:dyDescent="0.2">
      <c r="A18" s="31">
        <v>2</v>
      </c>
      <c r="B18" s="81" t="s">
        <v>239</v>
      </c>
      <c r="C18" s="80">
        <v>100</v>
      </c>
      <c r="D18" s="32" t="s">
        <v>107</v>
      </c>
      <c r="E18" s="31"/>
      <c r="F18" s="33"/>
      <c r="G18" s="34"/>
      <c r="H18" s="35"/>
      <c r="I18" s="36"/>
      <c r="J18" s="37"/>
      <c r="K18" s="177">
        <f t="shared" ref="K18:K60" si="2">I18*J18</f>
        <v>0</v>
      </c>
      <c r="L18" s="178">
        <f t="shared" si="0"/>
        <v>0</v>
      </c>
      <c r="M18" s="179">
        <f t="shared" si="1"/>
        <v>0</v>
      </c>
      <c r="N18" s="161"/>
    </row>
    <row r="19" spans="1:14" ht="23.25" customHeight="1" x14ac:dyDescent="0.2">
      <c r="A19" s="31">
        <v>3</v>
      </c>
      <c r="B19" s="70" t="s">
        <v>252</v>
      </c>
      <c r="C19" s="80">
        <v>2800</v>
      </c>
      <c r="D19" s="32" t="s">
        <v>93</v>
      </c>
      <c r="E19" s="31"/>
      <c r="F19" s="33"/>
      <c r="G19" s="34"/>
      <c r="H19" s="35"/>
      <c r="I19" s="36"/>
      <c r="J19" s="37"/>
      <c r="K19" s="177">
        <f t="shared" si="2"/>
        <v>0</v>
      </c>
      <c r="L19" s="178">
        <f t="shared" si="0"/>
        <v>0</v>
      </c>
      <c r="M19" s="179">
        <f t="shared" si="1"/>
        <v>0</v>
      </c>
      <c r="N19" s="161"/>
    </row>
    <row r="20" spans="1:14" ht="24.75" customHeight="1" x14ac:dyDescent="0.2">
      <c r="A20" s="31">
        <v>3</v>
      </c>
      <c r="B20" s="70" t="s">
        <v>718</v>
      </c>
      <c r="C20" s="80">
        <v>2500</v>
      </c>
      <c r="D20" s="32" t="s">
        <v>268</v>
      </c>
      <c r="E20" s="31"/>
      <c r="F20" s="33"/>
      <c r="G20" s="34"/>
      <c r="H20" s="35"/>
      <c r="I20" s="36"/>
      <c r="J20" s="37"/>
      <c r="K20" s="177">
        <f t="shared" ref="K20" si="3">I20*J20</f>
        <v>0</v>
      </c>
      <c r="L20" s="178">
        <f t="shared" ref="L20" si="4">I20+K20</f>
        <v>0</v>
      </c>
      <c r="M20" s="179">
        <f t="shared" ref="M20" si="5">$C20*L20</f>
        <v>0</v>
      </c>
      <c r="N20" s="163"/>
    </row>
    <row r="21" spans="1:14" ht="22.5" customHeight="1" x14ac:dyDescent="0.2">
      <c r="A21" s="31">
        <v>4</v>
      </c>
      <c r="B21" s="70" t="s">
        <v>330</v>
      </c>
      <c r="C21" s="80">
        <v>50</v>
      </c>
      <c r="D21" s="32" t="s">
        <v>331</v>
      </c>
      <c r="E21" s="31"/>
      <c r="F21" s="33"/>
      <c r="G21" s="34"/>
      <c r="H21" s="35"/>
      <c r="I21" s="36"/>
      <c r="J21" s="37"/>
      <c r="K21" s="177">
        <f t="shared" si="2"/>
        <v>0</v>
      </c>
      <c r="L21" s="178">
        <f t="shared" si="0"/>
        <v>0</v>
      </c>
      <c r="M21" s="179">
        <f t="shared" si="1"/>
        <v>0</v>
      </c>
      <c r="N21" s="161"/>
    </row>
    <row r="22" spans="1:14" ht="34.5" customHeight="1" x14ac:dyDescent="0.2">
      <c r="A22" s="31">
        <v>5</v>
      </c>
      <c r="B22" s="70" t="s">
        <v>340</v>
      </c>
      <c r="C22" s="80">
        <v>100</v>
      </c>
      <c r="D22" s="32" t="s">
        <v>341</v>
      </c>
      <c r="E22" s="31"/>
      <c r="F22" s="33"/>
      <c r="G22" s="34"/>
      <c r="H22" s="35"/>
      <c r="I22" s="36"/>
      <c r="J22" s="37"/>
      <c r="K22" s="177">
        <f t="shared" si="2"/>
        <v>0</v>
      </c>
      <c r="L22" s="178">
        <f t="shared" si="0"/>
        <v>0</v>
      </c>
      <c r="M22" s="179">
        <f t="shared" si="1"/>
        <v>0</v>
      </c>
      <c r="N22" s="161"/>
    </row>
    <row r="23" spans="1:14" ht="15" customHeight="1" x14ac:dyDescent="0.2">
      <c r="A23" s="31">
        <v>6</v>
      </c>
      <c r="B23" s="70" t="s">
        <v>240</v>
      </c>
      <c r="C23" s="80">
        <v>100</v>
      </c>
      <c r="D23" s="32" t="s">
        <v>266</v>
      </c>
      <c r="E23" s="31"/>
      <c r="F23" s="33"/>
      <c r="G23" s="34"/>
      <c r="H23" s="35"/>
      <c r="I23" s="36"/>
      <c r="J23" s="37"/>
      <c r="K23" s="177">
        <f t="shared" si="2"/>
        <v>0</v>
      </c>
      <c r="L23" s="178">
        <f t="shared" si="0"/>
        <v>0</v>
      </c>
      <c r="M23" s="179">
        <f t="shared" si="1"/>
        <v>0</v>
      </c>
      <c r="N23" s="161"/>
    </row>
    <row r="24" spans="1:14" ht="15" customHeight="1" x14ac:dyDescent="0.2">
      <c r="A24" s="31">
        <v>7</v>
      </c>
      <c r="B24" s="70" t="s">
        <v>241</v>
      </c>
      <c r="C24" s="80">
        <v>100</v>
      </c>
      <c r="D24" s="32" t="s">
        <v>266</v>
      </c>
      <c r="E24" s="31"/>
      <c r="F24" s="33"/>
      <c r="G24" s="34"/>
      <c r="H24" s="35"/>
      <c r="I24" s="36"/>
      <c r="J24" s="37"/>
      <c r="K24" s="177">
        <f t="shared" si="2"/>
        <v>0</v>
      </c>
      <c r="L24" s="178">
        <f t="shared" si="0"/>
        <v>0</v>
      </c>
      <c r="M24" s="179">
        <f t="shared" si="1"/>
        <v>0</v>
      </c>
      <c r="N24" s="161"/>
    </row>
    <row r="25" spans="1:14" ht="15" customHeight="1" x14ac:dyDescent="0.2">
      <c r="A25" s="31">
        <v>8</v>
      </c>
      <c r="B25" s="70" t="s">
        <v>253</v>
      </c>
      <c r="C25" s="80">
        <v>200</v>
      </c>
      <c r="D25" s="32" t="s">
        <v>105</v>
      </c>
      <c r="E25" s="31"/>
      <c r="F25" s="33"/>
      <c r="G25" s="34"/>
      <c r="H25" s="35"/>
      <c r="I25" s="36"/>
      <c r="J25" s="37"/>
      <c r="K25" s="177">
        <f t="shared" si="2"/>
        <v>0</v>
      </c>
      <c r="L25" s="178">
        <f t="shared" si="0"/>
        <v>0</v>
      </c>
      <c r="M25" s="179">
        <f t="shared" si="1"/>
        <v>0</v>
      </c>
      <c r="N25" s="161"/>
    </row>
    <row r="26" spans="1:14" ht="15" customHeight="1" x14ac:dyDescent="0.2">
      <c r="A26" s="31">
        <v>9</v>
      </c>
      <c r="B26" s="70" t="s">
        <v>473</v>
      </c>
      <c r="C26" s="80">
        <v>100</v>
      </c>
      <c r="D26" s="32" t="s">
        <v>99</v>
      </c>
      <c r="E26" s="31"/>
      <c r="F26" s="33"/>
      <c r="G26" s="34"/>
      <c r="H26" s="35"/>
      <c r="I26" s="36"/>
      <c r="J26" s="37"/>
      <c r="K26" s="177">
        <f t="shared" si="2"/>
        <v>0</v>
      </c>
      <c r="L26" s="178">
        <f t="shared" si="0"/>
        <v>0</v>
      </c>
      <c r="M26" s="179">
        <f t="shared" si="1"/>
        <v>0</v>
      </c>
      <c r="N26" s="161"/>
    </row>
    <row r="27" spans="1:14" ht="15" customHeight="1" x14ac:dyDescent="0.2">
      <c r="A27" s="31">
        <v>10</v>
      </c>
      <c r="B27" s="70" t="s">
        <v>254</v>
      </c>
      <c r="C27" s="80">
        <v>160</v>
      </c>
      <c r="D27" s="32" t="s">
        <v>141</v>
      </c>
      <c r="E27" s="31"/>
      <c r="F27" s="33"/>
      <c r="G27" s="34"/>
      <c r="H27" s="35"/>
      <c r="I27" s="36"/>
      <c r="J27" s="37"/>
      <c r="K27" s="177">
        <f t="shared" si="2"/>
        <v>0</v>
      </c>
      <c r="L27" s="178">
        <f t="shared" si="0"/>
        <v>0</v>
      </c>
      <c r="M27" s="179">
        <f t="shared" si="1"/>
        <v>0</v>
      </c>
      <c r="N27" s="161"/>
    </row>
    <row r="28" spans="1:14" ht="15" customHeight="1" x14ac:dyDescent="0.2">
      <c r="A28" s="31">
        <v>11</v>
      </c>
      <c r="B28" s="70" t="s">
        <v>242</v>
      </c>
      <c r="C28" s="80">
        <v>24</v>
      </c>
      <c r="D28" s="32" t="s">
        <v>267</v>
      </c>
      <c r="E28" s="31"/>
      <c r="F28" s="33"/>
      <c r="G28" s="34"/>
      <c r="H28" s="35"/>
      <c r="I28" s="36"/>
      <c r="J28" s="37"/>
      <c r="K28" s="177">
        <f t="shared" si="2"/>
        <v>0</v>
      </c>
      <c r="L28" s="178">
        <f t="shared" si="0"/>
        <v>0</v>
      </c>
      <c r="M28" s="179">
        <f t="shared" si="1"/>
        <v>0</v>
      </c>
      <c r="N28" s="161"/>
    </row>
    <row r="29" spans="1:14" ht="15" customHeight="1" x14ac:dyDescent="0.2">
      <c r="A29" s="31">
        <v>12</v>
      </c>
      <c r="B29" s="70" t="s">
        <v>243</v>
      </c>
      <c r="C29" s="80">
        <v>100</v>
      </c>
      <c r="D29" s="32" t="s">
        <v>265</v>
      </c>
      <c r="E29" s="31"/>
      <c r="F29" s="33"/>
      <c r="G29" s="34"/>
      <c r="H29" s="35"/>
      <c r="I29" s="36"/>
      <c r="J29" s="37"/>
      <c r="K29" s="177">
        <f t="shared" si="2"/>
        <v>0</v>
      </c>
      <c r="L29" s="178">
        <f t="shared" si="0"/>
        <v>0</v>
      </c>
      <c r="M29" s="179">
        <f t="shared" si="1"/>
        <v>0</v>
      </c>
      <c r="N29" s="161"/>
    </row>
    <row r="30" spans="1:14" ht="15" customHeight="1" x14ac:dyDescent="0.2">
      <c r="A30" s="31">
        <v>13</v>
      </c>
      <c r="B30" s="70" t="s">
        <v>334</v>
      </c>
      <c r="C30" s="80">
        <v>25</v>
      </c>
      <c r="D30" s="32" t="s">
        <v>89</v>
      </c>
      <c r="E30" s="31"/>
      <c r="F30" s="33"/>
      <c r="G30" s="34"/>
      <c r="H30" s="35"/>
      <c r="I30" s="36"/>
      <c r="J30" s="37"/>
      <c r="K30" s="177">
        <f t="shared" si="2"/>
        <v>0</v>
      </c>
      <c r="L30" s="178">
        <f t="shared" si="0"/>
        <v>0</v>
      </c>
      <c r="M30" s="179">
        <f t="shared" si="1"/>
        <v>0</v>
      </c>
      <c r="N30" s="161"/>
    </row>
    <row r="31" spans="1:14" ht="15" customHeight="1" x14ac:dyDescent="0.2">
      <c r="A31" s="31">
        <v>14</v>
      </c>
      <c r="B31" s="70" t="s">
        <v>719</v>
      </c>
      <c r="C31" s="80">
        <v>100</v>
      </c>
      <c r="D31" s="32" t="s">
        <v>141</v>
      </c>
      <c r="E31" s="31"/>
      <c r="F31" s="33"/>
      <c r="G31" s="34"/>
      <c r="H31" s="35"/>
      <c r="I31" s="36"/>
      <c r="J31" s="37"/>
      <c r="K31" s="177">
        <f t="shared" si="2"/>
        <v>0</v>
      </c>
      <c r="L31" s="178">
        <f t="shared" si="0"/>
        <v>0</v>
      </c>
      <c r="M31" s="179">
        <f t="shared" si="1"/>
        <v>0</v>
      </c>
      <c r="N31" s="161"/>
    </row>
    <row r="32" spans="1:14" ht="15" customHeight="1" x14ac:dyDescent="0.2">
      <c r="A32" s="31">
        <v>15</v>
      </c>
      <c r="B32" s="70" t="s">
        <v>721</v>
      </c>
      <c r="C32" s="80">
        <v>30</v>
      </c>
      <c r="D32" s="32" t="s">
        <v>720</v>
      </c>
      <c r="E32" s="31"/>
      <c r="F32" s="33"/>
      <c r="G32" s="34"/>
      <c r="H32" s="35"/>
      <c r="I32" s="36"/>
      <c r="J32" s="37"/>
      <c r="K32" s="177">
        <f t="shared" si="2"/>
        <v>0</v>
      </c>
      <c r="L32" s="178">
        <f t="shared" si="0"/>
        <v>0</v>
      </c>
      <c r="M32" s="179">
        <f t="shared" si="1"/>
        <v>0</v>
      </c>
      <c r="N32" s="161"/>
    </row>
    <row r="33" spans="1:14" ht="15" customHeight="1" x14ac:dyDescent="0.2">
      <c r="A33" s="31">
        <v>16</v>
      </c>
      <c r="B33" s="70" t="s">
        <v>244</v>
      </c>
      <c r="C33" s="80">
        <v>50</v>
      </c>
      <c r="D33" s="32" t="s">
        <v>89</v>
      </c>
      <c r="E33" s="31"/>
      <c r="F33" s="33"/>
      <c r="G33" s="34"/>
      <c r="H33" s="35"/>
      <c r="I33" s="36"/>
      <c r="J33" s="37"/>
      <c r="K33" s="177">
        <f t="shared" si="2"/>
        <v>0</v>
      </c>
      <c r="L33" s="178">
        <f t="shared" si="0"/>
        <v>0</v>
      </c>
      <c r="M33" s="179">
        <f t="shared" si="1"/>
        <v>0</v>
      </c>
      <c r="N33" s="161"/>
    </row>
    <row r="34" spans="1:14" ht="15" customHeight="1" x14ac:dyDescent="0.2">
      <c r="A34" s="31">
        <v>17</v>
      </c>
      <c r="B34" s="70" t="s">
        <v>335</v>
      </c>
      <c r="C34" s="80">
        <v>400</v>
      </c>
      <c r="D34" s="32" t="s">
        <v>336</v>
      </c>
      <c r="E34" s="31"/>
      <c r="F34" s="33"/>
      <c r="G34" s="34"/>
      <c r="H34" s="35"/>
      <c r="I34" s="36"/>
      <c r="J34" s="37"/>
      <c r="K34" s="177">
        <f t="shared" si="2"/>
        <v>0</v>
      </c>
      <c r="L34" s="178">
        <f t="shared" si="0"/>
        <v>0</v>
      </c>
      <c r="M34" s="179">
        <f t="shared" si="1"/>
        <v>0</v>
      </c>
      <c r="N34" s="161"/>
    </row>
    <row r="35" spans="1:14" ht="15" customHeight="1" x14ac:dyDescent="0.2">
      <c r="A35" s="31">
        <v>18</v>
      </c>
      <c r="B35" s="70" t="s">
        <v>337</v>
      </c>
      <c r="C35" s="80">
        <v>200</v>
      </c>
      <c r="D35" s="32" t="s">
        <v>141</v>
      </c>
      <c r="E35" s="31"/>
      <c r="F35" s="33"/>
      <c r="G35" s="34"/>
      <c r="H35" s="35"/>
      <c r="I35" s="36"/>
      <c r="J35" s="37"/>
      <c r="K35" s="177">
        <f t="shared" si="2"/>
        <v>0</v>
      </c>
      <c r="L35" s="178">
        <f t="shared" si="0"/>
        <v>0</v>
      </c>
      <c r="M35" s="179">
        <f t="shared" si="1"/>
        <v>0</v>
      </c>
      <c r="N35" s="161"/>
    </row>
    <row r="36" spans="1:14" ht="15" customHeight="1" x14ac:dyDescent="0.2">
      <c r="A36" s="31">
        <v>19</v>
      </c>
      <c r="B36" s="70" t="s">
        <v>245</v>
      </c>
      <c r="C36" s="80">
        <v>400</v>
      </c>
      <c r="D36" s="32" t="s">
        <v>269</v>
      </c>
      <c r="E36" s="31"/>
      <c r="F36" s="33"/>
      <c r="G36" s="34"/>
      <c r="H36" s="35"/>
      <c r="I36" s="36"/>
      <c r="J36" s="37"/>
      <c r="K36" s="177">
        <f t="shared" si="2"/>
        <v>0</v>
      </c>
      <c r="L36" s="178">
        <f t="shared" si="0"/>
        <v>0</v>
      </c>
      <c r="M36" s="179">
        <f t="shared" si="1"/>
        <v>0</v>
      </c>
      <c r="N36" s="161"/>
    </row>
    <row r="37" spans="1:14" ht="15" customHeight="1" x14ac:dyDescent="0.2">
      <c r="A37" s="31">
        <v>20</v>
      </c>
      <c r="B37" s="70" t="s">
        <v>338</v>
      </c>
      <c r="C37" s="80">
        <v>200</v>
      </c>
      <c r="D37" s="32" t="s">
        <v>141</v>
      </c>
      <c r="E37" s="31"/>
      <c r="F37" s="33"/>
      <c r="G37" s="34"/>
      <c r="H37" s="35"/>
      <c r="I37" s="36"/>
      <c r="J37" s="37"/>
      <c r="K37" s="177">
        <f t="shared" si="2"/>
        <v>0</v>
      </c>
      <c r="L37" s="178">
        <f t="shared" si="0"/>
        <v>0</v>
      </c>
      <c r="M37" s="179">
        <f t="shared" si="1"/>
        <v>0</v>
      </c>
      <c r="N37" s="161"/>
    </row>
    <row r="38" spans="1:14" ht="15" customHeight="1" x14ac:dyDescent="0.2">
      <c r="A38" s="31">
        <v>21</v>
      </c>
      <c r="B38" s="70" t="s">
        <v>474</v>
      </c>
      <c r="C38" s="80">
        <v>400</v>
      </c>
      <c r="D38" s="32" t="s">
        <v>266</v>
      </c>
      <c r="E38" s="31"/>
      <c r="F38" s="33"/>
      <c r="G38" s="34"/>
      <c r="H38" s="35"/>
      <c r="I38" s="36"/>
      <c r="J38" s="37"/>
      <c r="K38" s="177">
        <f t="shared" si="2"/>
        <v>0</v>
      </c>
      <c r="L38" s="178">
        <f t="shared" si="0"/>
        <v>0</v>
      </c>
      <c r="M38" s="179">
        <f t="shared" si="1"/>
        <v>0</v>
      </c>
      <c r="N38" s="161"/>
    </row>
    <row r="39" spans="1:14" ht="15" customHeight="1" x14ac:dyDescent="0.2">
      <c r="A39" s="31">
        <v>22</v>
      </c>
      <c r="B39" s="70" t="s">
        <v>246</v>
      </c>
      <c r="C39" s="80">
        <v>100</v>
      </c>
      <c r="D39" s="32" t="s">
        <v>271</v>
      </c>
      <c r="E39" s="31"/>
      <c r="F39" s="33"/>
      <c r="G39" s="34"/>
      <c r="H39" s="35"/>
      <c r="I39" s="36"/>
      <c r="J39" s="37"/>
      <c r="K39" s="177">
        <f t="shared" si="2"/>
        <v>0</v>
      </c>
      <c r="L39" s="178">
        <f t="shared" si="0"/>
        <v>0</v>
      </c>
      <c r="M39" s="179">
        <f t="shared" si="1"/>
        <v>0</v>
      </c>
      <c r="N39" s="161"/>
    </row>
    <row r="40" spans="1:14" ht="15" customHeight="1" x14ac:dyDescent="0.2">
      <c r="A40" s="31">
        <v>23</v>
      </c>
      <c r="B40" s="70" t="s">
        <v>247</v>
      </c>
      <c r="C40" s="80">
        <v>100</v>
      </c>
      <c r="D40" s="32" t="s">
        <v>272</v>
      </c>
      <c r="E40" s="31"/>
      <c r="F40" s="33"/>
      <c r="G40" s="34"/>
      <c r="H40" s="35"/>
      <c r="I40" s="36"/>
      <c r="J40" s="37"/>
      <c r="K40" s="177">
        <f t="shared" si="2"/>
        <v>0</v>
      </c>
      <c r="L40" s="178">
        <f t="shared" si="0"/>
        <v>0</v>
      </c>
      <c r="M40" s="179">
        <f t="shared" si="1"/>
        <v>0</v>
      </c>
      <c r="N40" s="161"/>
    </row>
    <row r="41" spans="1:14" ht="15" customHeight="1" x14ac:dyDescent="0.2">
      <c r="A41" s="31">
        <v>24</v>
      </c>
      <c r="B41" s="70" t="s">
        <v>339</v>
      </c>
      <c r="C41" s="80">
        <v>200</v>
      </c>
      <c r="D41" s="32" t="s">
        <v>273</v>
      </c>
      <c r="E41" s="31"/>
      <c r="F41" s="33"/>
      <c r="G41" s="34"/>
      <c r="H41" s="35"/>
      <c r="I41" s="36"/>
      <c r="J41" s="37"/>
      <c r="K41" s="177">
        <f t="shared" si="2"/>
        <v>0</v>
      </c>
      <c r="L41" s="178">
        <f t="shared" si="0"/>
        <v>0</v>
      </c>
      <c r="M41" s="179">
        <f t="shared" si="1"/>
        <v>0</v>
      </c>
      <c r="N41" s="161"/>
    </row>
    <row r="42" spans="1:14" ht="15" customHeight="1" x14ac:dyDescent="0.2">
      <c r="A42" s="31">
        <v>25</v>
      </c>
      <c r="B42" s="70" t="s">
        <v>248</v>
      </c>
      <c r="C42" s="80">
        <v>200</v>
      </c>
      <c r="D42" s="32" t="s">
        <v>274</v>
      </c>
      <c r="E42" s="31"/>
      <c r="F42" s="33"/>
      <c r="G42" s="34"/>
      <c r="H42" s="35"/>
      <c r="I42" s="36"/>
      <c r="J42" s="37"/>
      <c r="K42" s="177">
        <f t="shared" si="2"/>
        <v>0</v>
      </c>
      <c r="L42" s="178">
        <f t="shared" si="0"/>
        <v>0</v>
      </c>
      <c r="M42" s="179">
        <f t="shared" si="1"/>
        <v>0</v>
      </c>
      <c r="N42" s="161"/>
    </row>
    <row r="43" spans="1:14" ht="15" customHeight="1" x14ac:dyDescent="0.2">
      <c r="A43" s="31">
        <v>26</v>
      </c>
      <c r="B43" s="70" t="s">
        <v>249</v>
      </c>
      <c r="C43" s="80">
        <v>50</v>
      </c>
      <c r="D43" s="32" t="s">
        <v>275</v>
      </c>
      <c r="E43" s="31"/>
      <c r="F43" s="33"/>
      <c r="G43" s="34"/>
      <c r="H43" s="35"/>
      <c r="I43" s="36"/>
      <c r="J43" s="37"/>
      <c r="K43" s="177">
        <f t="shared" si="2"/>
        <v>0</v>
      </c>
      <c r="L43" s="178">
        <f t="shared" si="0"/>
        <v>0</v>
      </c>
      <c r="M43" s="179">
        <f t="shared" si="1"/>
        <v>0</v>
      </c>
      <c r="N43" s="161"/>
    </row>
    <row r="44" spans="1:14" ht="15" customHeight="1" x14ac:dyDescent="0.2">
      <c r="A44" s="31">
        <v>27</v>
      </c>
      <c r="B44" s="70" t="s">
        <v>250</v>
      </c>
      <c r="C44" s="80">
        <v>300</v>
      </c>
      <c r="D44" s="32" t="s">
        <v>270</v>
      </c>
      <c r="E44" s="31"/>
      <c r="F44" s="33"/>
      <c r="G44" s="34"/>
      <c r="H44" s="35"/>
      <c r="I44" s="36"/>
      <c r="J44" s="37"/>
      <c r="K44" s="177">
        <f t="shared" si="2"/>
        <v>0</v>
      </c>
      <c r="L44" s="178">
        <f t="shared" si="0"/>
        <v>0</v>
      </c>
      <c r="M44" s="179">
        <f t="shared" si="1"/>
        <v>0</v>
      </c>
      <c r="N44" s="161"/>
    </row>
    <row r="45" spans="1:14" ht="23.25" customHeight="1" x14ac:dyDescent="0.2">
      <c r="A45" s="31">
        <v>28</v>
      </c>
      <c r="B45" s="70" t="s">
        <v>475</v>
      </c>
      <c r="C45" s="80">
        <v>4000</v>
      </c>
      <c r="D45" s="32" t="s">
        <v>93</v>
      </c>
      <c r="E45" s="31"/>
      <c r="F45" s="33"/>
      <c r="G45" s="34"/>
      <c r="H45" s="35"/>
      <c r="I45" s="36"/>
      <c r="J45" s="37"/>
      <c r="K45" s="177">
        <f t="shared" si="2"/>
        <v>0</v>
      </c>
      <c r="L45" s="178">
        <f t="shared" si="0"/>
        <v>0</v>
      </c>
      <c r="M45" s="179">
        <f t="shared" si="1"/>
        <v>0</v>
      </c>
      <c r="N45" s="161"/>
    </row>
    <row r="46" spans="1:14" ht="24.75" customHeight="1" x14ac:dyDescent="0.2">
      <c r="A46" s="31">
        <v>29</v>
      </c>
      <c r="B46" s="70" t="s">
        <v>476</v>
      </c>
      <c r="C46" s="80">
        <v>4000</v>
      </c>
      <c r="D46" s="32" t="s">
        <v>277</v>
      </c>
      <c r="E46" s="31"/>
      <c r="F46" s="33"/>
      <c r="G46" s="34"/>
      <c r="H46" s="35"/>
      <c r="I46" s="36"/>
      <c r="J46" s="37"/>
      <c r="K46" s="177">
        <f t="shared" si="2"/>
        <v>0</v>
      </c>
      <c r="L46" s="178">
        <f t="shared" si="0"/>
        <v>0</v>
      </c>
      <c r="M46" s="179">
        <f t="shared" si="1"/>
        <v>0</v>
      </c>
      <c r="N46" s="161"/>
    </row>
    <row r="47" spans="1:14" ht="15" customHeight="1" x14ac:dyDescent="0.2">
      <c r="A47" s="31">
        <v>30</v>
      </c>
      <c r="B47" s="70" t="s">
        <v>342</v>
      </c>
      <c r="C47" s="80">
        <v>40</v>
      </c>
      <c r="D47" s="32" t="s">
        <v>477</v>
      </c>
      <c r="E47" s="31"/>
      <c r="F47" s="33"/>
      <c r="G47" s="34"/>
      <c r="H47" s="35"/>
      <c r="I47" s="36"/>
      <c r="J47" s="37"/>
      <c r="K47" s="177">
        <f t="shared" si="2"/>
        <v>0</v>
      </c>
      <c r="L47" s="178">
        <f t="shared" si="0"/>
        <v>0</v>
      </c>
      <c r="M47" s="179">
        <f t="shared" si="1"/>
        <v>0</v>
      </c>
      <c r="N47" s="161"/>
    </row>
    <row r="48" spans="1:14" ht="15" customHeight="1" x14ac:dyDescent="0.2">
      <c r="A48" s="31">
        <v>31</v>
      </c>
      <c r="B48" s="70" t="s">
        <v>264</v>
      </c>
      <c r="C48" s="80">
        <v>3000</v>
      </c>
      <c r="D48" s="32" t="s">
        <v>93</v>
      </c>
      <c r="E48" s="31"/>
      <c r="F48" s="33"/>
      <c r="G48" s="34"/>
      <c r="H48" s="35"/>
      <c r="I48" s="36"/>
      <c r="J48" s="37"/>
      <c r="K48" s="177">
        <f t="shared" si="2"/>
        <v>0</v>
      </c>
      <c r="L48" s="178">
        <f t="shared" si="0"/>
        <v>0</v>
      </c>
      <c r="M48" s="179">
        <f t="shared" si="1"/>
        <v>0</v>
      </c>
      <c r="N48" s="161"/>
    </row>
    <row r="49" spans="1:14" ht="15" customHeight="1" x14ac:dyDescent="0.2">
      <c r="A49" s="31">
        <v>32</v>
      </c>
      <c r="B49" s="70" t="s">
        <v>251</v>
      </c>
      <c r="C49" s="80">
        <v>3000</v>
      </c>
      <c r="D49" s="32" t="s">
        <v>93</v>
      </c>
      <c r="E49" s="31"/>
      <c r="F49" s="33"/>
      <c r="G49" s="34"/>
      <c r="H49" s="35"/>
      <c r="I49" s="36"/>
      <c r="J49" s="37"/>
      <c r="K49" s="177">
        <f t="shared" si="2"/>
        <v>0</v>
      </c>
      <c r="L49" s="178">
        <f t="shared" si="0"/>
        <v>0</v>
      </c>
      <c r="M49" s="179">
        <f t="shared" si="1"/>
        <v>0</v>
      </c>
      <c r="N49" s="161"/>
    </row>
    <row r="50" spans="1:14" ht="15" customHeight="1" x14ac:dyDescent="0.2">
      <c r="A50" s="31">
        <v>33</v>
      </c>
      <c r="B50" s="70" t="s">
        <v>343</v>
      </c>
      <c r="C50" s="80">
        <v>50</v>
      </c>
      <c r="D50" s="32" t="s">
        <v>344</v>
      </c>
      <c r="E50" s="31"/>
      <c r="F50" s="33"/>
      <c r="G50" s="34"/>
      <c r="H50" s="35"/>
      <c r="I50" s="36"/>
      <c r="J50" s="37"/>
      <c r="K50" s="177">
        <f t="shared" si="2"/>
        <v>0</v>
      </c>
      <c r="L50" s="178">
        <f t="shared" si="0"/>
        <v>0</v>
      </c>
      <c r="M50" s="179">
        <f t="shared" si="1"/>
        <v>0</v>
      </c>
      <c r="N50" s="161"/>
    </row>
    <row r="51" spans="1:14" ht="15" customHeight="1" x14ac:dyDescent="0.2">
      <c r="A51" s="31">
        <v>34</v>
      </c>
      <c r="B51" s="70" t="s">
        <v>255</v>
      </c>
      <c r="C51" s="80">
        <v>160</v>
      </c>
      <c r="D51" s="32" t="s">
        <v>265</v>
      </c>
      <c r="E51" s="31"/>
      <c r="F51" s="33"/>
      <c r="G51" s="34"/>
      <c r="H51" s="35"/>
      <c r="I51" s="36"/>
      <c r="J51" s="37"/>
      <c r="K51" s="177">
        <f t="shared" si="2"/>
        <v>0</v>
      </c>
      <c r="L51" s="178">
        <f t="shared" si="0"/>
        <v>0</v>
      </c>
      <c r="M51" s="179">
        <f t="shared" si="1"/>
        <v>0</v>
      </c>
      <c r="N51" s="161"/>
    </row>
    <row r="52" spans="1:14" ht="15" customHeight="1" x14ac:dyDescent="0.2">
      <c r="A52" s="31">
        <v>35</v>
      </c>
      <c r="B52" s="70" t="s">
        <v>478</v>
      </c>
      <c r="C52" s="80">
        <v>300</v>
      </c>
      <c r="D52" s="32" t="s">
        <v>104</v>
      </c>
      <c r="E52" s="31"/>
      <c r="F52" s="33"/>
      <c r="G52" s="34"/>
      <c r="H52" s="35"/>
      <c r="I52" s="36"/>
      <c r="J52" s="37"/>
      <c r="K52" s="177">
        <f t="shared" si="2"/>
        <v>0</v>
      </c>
      <c r="L52" s="178">
        <f t="shared" si="0"/>
        <v>0</v>
      </c>
      <c r="M52" s="179">
        <f>$C53*L52</f>
        <v>0</v>
      </c>
      <c r="N52" s="161"/>
    </row>
    <row r="53" spans="1:14" ht="15" customHeight="1" x14ac:dyDescent="0.2">
      <c r="A53" s="31">
        <v>36</v>
      </c>
      <c r="B53" s="70" t="s">
        <v>332</v>
      </c>
      <c r="C53" s="80">
        <v>120</v>
      </c>
      <c r="D53" s="32" t="s">
        <v>266</v>
      </c>
      <c r="E53" s="31"/>
      <c r="F53" s="33"/>
      <c r="G53" s="34"/>
      <c r="H53" s="35"/>
      <c r="I53" s="36"/>
      <c r="J53" s="37"/>
      <c r="K53" s="177">
        <f t="shared" si="2"/>
        <v>0</v>
      </c>
      <c r="L53" s="178">
        <f t="shared" si="0"/>
        <v>0</v>
      </c>
      <c r="M53" s="179">
        <f>$C54*L53</f>
        <v>0</v>
      </c>
      <c r="N53" s="161"/>
    </row>
    <row r="54" spans="1:14" ht="15" customHeight="1" x14ac:dyDescent="0.2">
      <c r="A54" s="31">
        <v>37</v>
      </c>
      <c r="B54" s="70" t="s">
        <v>333</v>
      </c>
      <c r="C54" s="80">
        <v>100</v>
      </c>
      <c r="D54" s="32" t="s">
        <v>107</v>
      </c>
      <c r="E54" s="31"/>
      <c r="F54" s="33"/>
      <c r="G54" s="34"/>
      <c r="H54" s="35"/>
      <c r="I54" s="36"/>
      <c r="J54" s="37"/>
      <c r="K54" s="177">
        <f t="shared" si="2"/>
        <v>0</v>
      </c>
      <c r="L54" s="178">
        <f t="shared" si="0"/>
        <v>0</v>
      </c>
      <c r="M54" s="179">
        <f>$C52*L54</f>
        <v>0</v>
      </c>
      <c r="N54" s="161"/>
    </row>
    <row r="55" spans="1:14" ht="15" customHeight="1" x14ac:dyDescent="0.2">
      <c r="A55" s="31">
        <v>38</v>
      </c>
      <c r="B55" s="70" t="s">
        <v>256</v>
      </c>
      <c r="C55" s="80">
        <v>320</v>
      </c>
      <c r="D55" s="32" t="s">
        <v>141</v>
      </c>
      <c r="E55" s="31"/>
      <c r="F55" s="33"/>
      <c r="G55" s="34"/>
      <c r="H55" s="35"/>
      <c r="I55" s="36"/>
      <c r="J55" s="37"/>
      <c r="K55" s="177">
        <f t="shared" si="2"/>
        <v>0</v>
      </c>
      <c r="L55" s="178">
        <f t="shared" si="0"/>
        <v>0</v>
      </c>
      <c r="M55" s="179">
        <f t="shared" ref="M55:M64" si="6">$C55*L55</f>
        <v>0</v>
      </c>
      <c r="N55" s="161"/>
    </row>
    <row r="56" spans="1:14" ht="15" customHeight="1" x14ac:dyDescent="0.2">
      <c r="A56" s="31">
        <v>39</v>
      </c>
      <c r="B56" s="70" t="s">
        <v>257</v>
      </c>
      <c r="C56" s="80">
        <v>120</v>
      </c>
      <c r="D56" s="32" t="s">
        <v>266</v>
      </c>
      <c r="E56" s="31"/>
      <c r="F56" s="33"/>
      <c r="G56" s="34"/>
      <c r="H56" s="35"/>
      <c r="I56" s="36"/>
      <c r="J56" s="37"/>
      <c r="K56" s="177">
        <f t="shared" si="2"/>
        <v>0</v>
      </c>
      <c r="L56" s="178">
        <f t="shared" si="0"/>
        <v>0</v>
      </c>
      <c r="M56" s="179">
        <f t="shared" si="6"/>
        <v>0</v>
      </c>
      <c r="N56" s="161"/>
    </row>
    <row r="57" spans="1:14" ht="15" customHeight="1" x14ac:dyDescent="0.2">
      <c r="A57" s="31">
        <v>40</v>
      </c>
      <c r="B57" s="70" t="s">
        <v>258</v>
      </c>
      <c r="C57" s="80">
        <v>3000</v>
      </c>
      <c r="D57" s="32" t="s">
        <v>140</v>
      </c>
      <c r="E57" s="31"/>
      <c r="F57" s="33"/>
      <c r="G57" s="34"/>
      <c r="H57" s="35"/>
      <c r="I57" s="36"/>
      <c r="J57" s="37"/>
      <c r="K57" s="177">
        <f t="shared" si="2"/>
        <v>0</v>
      </c>
      <c r="L57" s="178">
        <f t="shared" si="0"/>
        <v>0</v>
      </c>
      <c r="M57" s="179">
        <f t="shared" si="6"/>
        <v>0</v>
      </c>
      <c r="N57" s="161"/>
    </row>
    <row r="58" spans="1:14" ht="15" customHeight="1" x14ac:dyDescent="0.2">
      <c r="A58" s="31">
        <v>41</v>
      </c>
      <c r="B58" s="70" t="s">
        <v>259</v>
      </c>
      <c r="C58" s="80">
        <v>400</v>
      </c>
      <c r="D58" s="32" t="s">
        <v>276</v>
      </c>
      <c r="E58" s="31"/>
      <c r="F58" s="33"/>
      <c r="G58" s="34"/>
      <c r="H58" s="35"/>
      <c r="I58" s="36"/>
      <c r="J58" s="37"/>
      <c r="K58" s="177">
        <f t="shared" si="2"/>
        <v>0</v>
      </c>
      <c r="L58" s="178">
        <f t="shared" si="0"/>
        <v>0</v>
      </c>
      <c r="M58" s="179">
        <f t="shared" si="6"/>
        <v>0</v>
      </c>
      <c r="N58" s="161"/>
    </row>
    <row r="59" spans="1:14" ht="15" customHeight="1" x14ac:dyDescent="0.2">
      <c r="A59" s="31">
        <v>42</v>
      </c>
      <c r="B59" s="70" t="s">
        <v>260</v>
      </c>
      <c r="C59" s="80">
        <v>4000</v>
      </c>
      <c r="D59" s="32" t="s">
        <v>140</v>
      </c>
      <c r="E59" s="31"/>
      <c r="F59" s="33"/>
      <c r="G59" s="34"/>
      <c r="H59" s="35"/>
      <c r="I59" s="36"/>
      <c r="J59" s="37"/>
      <c r="K59" s="177">
        <f t="shared" si="2"/>
        <v>0</v>
      </c>
      <c r="L59" s="178">
        <f t="shared" si="0"/>
        <v>0</v>
      </c>
      <c r="M59" s="179">
        <f t="shared" si="6"/>
        <v>0</v>
      </c>
      <c r="N59" s="161"/>
    </row>
    <row r="60" spans="1:14" ht="15" customHeight="1" x14ac:dyDescent="0.2">
      <c r="A60" s="31">
        <v>43</v>
      </c>
      <c r="B60" s="70" t="s">
        <v>261</v>
      </c>
      <c r="C60" s="80">
        <v>4000</v>
      </c>
      <c r="D60" s="32" t="s">
        <v>140</v>
      </c>
      <c r="E60" s="31"/>
      <c r="F60" s="33"/>
      <c r="G60" s="34"/>
      <c r="H60" s="35"/>
      <c r="I60" s="36"/>
      <c r="J60" s="37"/>
      <c r="K60" s="177">
        <f t="shared" si="2"/>
        <v>0</v>
      </c>
      <c r="L60" s="178">
        <f t="shared" si="0"/>
        <v>0</v>
      </c>
      <c r="M60" s="179">
        <f t="shared" si="6"/>
        <v>0</v>
      </c>
      <c r="N60" s="161"/>
    </row>
    <row r="61" spans="1:14" ht="15" customHeight="1" x14ac:dyDescent="0.2">
      <c r="A61" s="31">
        <v>44</v>
      </c>
      <c r="B61" s="70" t="s">
        <v>262</v>
      </c>
      <c r="C61" s="80">
        <v>800</v>
      </c>
      <c r="D61" s="32" t="s">
        <v>274</v>
      </c>
      <c r="E61" s="31"/>
      <c r="F61" s="33"/>
      <c r="G61" s="34"/>
      <c r="H61" s="35"/>
      <c r="I61" s="36"/>
      <c r="J61" s="37"/>
      <c r="K61" s="177">
        <f t="shared" ref="K61:K64" si="7">I61*J61</f>
        <v>0</v>
      </c>
      <c r="L61" s="178">
        <f t="shared" ref="L61:L64" si="8">I61+K61</f>
        <v>0</v>
      </c>
      <c r="M61" s="179">
        <f t="shared" si="6"/>
        <v>0</v>
      </c>
      <c r="N61" s="161"/>
    </row>
    <row r="62" spans="1:14" ht="15" customHeight="1" x14ac:dyDescent="0.2">
      <c r="A62" s="31">
        <v>45</v>
      </c>
      <c r="B62" s="70" t="s">
        <v>345</v>
      </c>
      <c r="C62" s="80">
        <v>800</v>
      </c>
      <c r="D62" s="32" t="s">
        <v>278</v>
      </c>
      <c r="E62" s="31"/>
      <c r="F62" s="33"/>
      <c r="G62" s="34"/>
      <c r="H62" s="35"/>
      <c r="I62" s="36"/>
      <c r="J62" s="37"/>
      <c r="K62" s="177">
        <f t="shared" si="7"/>
        <v>0</v>
      </c>
      <c r="L62" s="178">
        <f t="shared" si="8"/>
        <v>0</v>
      </c>
      <c r="M62" s="179">
        <f t="shared" si="6"/>
        <v>0</v>
      </c>
      <c r="N62" s="161"/>
    </row>
    <row r="63" spans="1:14" ht="15" customHeight="1" x14ac:dyDescent="0.2">
      <c r="A63" s="31">
        <v>46</v>
      </c>
      <c r="B63" s="70" t="s">
        <v>263</v>
      </c>
      <c r="C63" s="80">
        <v>560</v>
      </c>
      <c r="D63" s="32" t="s">
        <v>480</v>
      </c>
      <c r="E63" s="31"/>
      <c r="F63" s="33"/>
      <c r="G63" s="34"/>
      <c r="H63" s="35"/>
      <c r="I63" s="36"/>
      <c r="J63" s="37"/>
      <c r="K63" s="177">
        <f t="shared" si="7"/>
        <v>0</v>
      </c>
      <c r="L63" s="178">
        <f t="shared" si="8"/>
        <v>0</v>
      </c>
      <c r="M63" s="179">
        <f t="shared" si="6"/>
        <v>0</v>
      </c>
      <c r="N63" s="161"/>
    </row>
    <row r="64" spans="1:14" ht="15" customHeight="1" thickBot="1" x14ac:dyDescent="0.25">
      <c r="A64" s="31">
        <v>47</v>
      </c>
      <c r="B64" s="81" t="s">
        <v>479</v>
      </c>
      <c r="C64" s="80">
        <v>200</v>
      </c>
      <c r="D64" s="32" t="s">
        <v>481</v>
      </c>
      <c r="E64" s="31"/>
      <c r="F64" s="33"/>
      <c r="G64" s="34"/>
      <c r="H64" s="35"/>
      <c r="I64" s="36"/>
      <c r="J64" s="37"/>
      <c r="K64" s="177">
        <f t="shared" si="7"/>
        <v>0</v>
      </c>
      <c r="L64" s="178">
        <f t="shared" si="8"/>
        <v>0</v>
      </c>
      <c r="M64" s="179">
        <f t="shared" si="6"/>
        <v>0</v>
      </c>
      <c r="N64" s="161"/>
    </row>
    <row r="65" spans="1:15" ht="15" customHeight="1" thickBot="1" x14ac:dyDescent="0.25">
      <c r="A65" s="243" t="s">
        <v>234</v>
      </c>
      <c r="B65" s="244"/>
      <c r="C65" s="244"/>
      <c r="D65" s="244"/>
      <c r="E65" s="39"/>
      <c r="F65" s="40"/>
      <c r="G65" s="41"/>
      <c r="H65" s="42"/>
      <c r="I65" s="160"/>
      <c r="J65" s="43"/>
      <c r="K65" s="183"/>
      <c r="L65" s="183"/>
      <c r="M65" s="184">
        <f>SUM(M17:M64)</f>
        <v>0</v>
      </c>
      <c r="N65" s="159">
        <f>SUM(N17:N64)</f>
        <v>0</v>
      </c>
    </row>
    <row r="66" spans="1:15" ht="15" customHeight="1" x14ac:dyDescent="0.2">
      <c r="A66" s="78"/>
      <c r="B66" s="78"/>
      <c r="E66" s="78"/>
      <c r="F66" s="78"/>
      <c r="G66" s="78"/>
      <c r="H66" s="78"/>
      <c r="I66" s="78"/>
      <c r="J66" s="78"/>
      <c r="K66" s="78"/>
      <c r="L66" s="78"/>
      <c r="M66" s="78"/>
    </row>
    <row r="67" spans="1:15" ht="15" customHeight="1" x14ac:dyDescent="0.15">
      <c r="A67" s="2"/>
      <c r="C67" s="1"/>
      <c r="D67" s="6"/>
      <c r="F67" s="5"/>
      <c r="G67" s="3"/>
      <c r="H67" s="238"/>
      <c r="I67" s="238"/>
      <c r="J67" s="238"/>
      <c r="K67" s="238"/>
      <c r="L67" s="239"/>
      <c r="M67" s="239"/>
    </row>
    <row r="69" spans="1:15" ht="15" customHeight="1" x14ac:dyDescent="0.2">
      <c r="A69" s="231" t="s">
        <v>760</v>
      </c>
      <c r="B69" s="232"/>
      <c r="C69" s="232"/>
      <c r="D69" s="232"/>
      <c r="E69" s="232"/>
      <c r="F69" s="232"/>
      <c r="G69" s="232"/>
      <c r="H69" s="232"/>
      <c r="I69" s="232"/>
      <c r="J69" s="232"/>
      <c r="K69" s="232"/>
      <c r="L69" s="232"/>
      <c r="M69" s="232"/>
      <c r="N69" s="232"/>
      <c r="O69" s="232"/>
    </row>
    <row r="70" spans="1:15" ht="43.5" customHeight="1" x14ac:dyDescent="0.2">
      <c r="A70" s="266" t="s">
        <v>722</v>
      </c>
      <c r="B70" s="266"/>
      <c r="C70" s="266"/>
      <c r="D70" s="266"/>
      <c r="E70" s="266"/>
      <c r="F70" s="266"/>
      <c r="G70" s="266"/>
      <c r="H70" s="266"/>
      <c r="I70" s="266"/>
      <c r="J70" s="266"/>
      <c r="K70" s="266"/>
    </row>
    <row r="72" spans="1:15" ht="15" customHeight="1" x14ac:dyDescent="0.2">
      <c r="A72" s="231" t="s">
        <v>749</v>
      </c>
      <c r="B72" s="232"/>
      <c r="C72" s="232"/>
      <c r="D72" s="232"/>
      <c r="E72" s="232"/>
      <c r="F72" s="232"/>
      <c r="G72" s="232"/>
      <c r="H72" s="232"/>
      <c r="I72" s="232"/>
      <c r="J72" s="232"/>
      <c r="K72" s="232"/>
      <c r="L72" s="232"/>
      <c r="M72" s="232"/>
      <c r="N72" s="232"/>
      <c r="O72" s="232"/>
    </row>
    <row r="73" spans="1:15" ht="24.75" customHeight="1" x14ac:dyDescent="0.2">
      <c r="A73" s="233" t="s">
        <v>750</v>
      </c>
      <c r="B73" s="227"/>
      <c r="C73" s="227"/>
      <c r="D73" s="227"/>
      <c r="E73" s="227"/>
      <c r="F73" s="227"/>
      <c r="G73" s="227"/>
      <c r="H73" s="227"/>
      <c r="I73" s="227"/>
      <c r="J73" s="227"/>
      <c r="K73" s="3"/>
      <c r="L73" s="175"/>
      <c r="M73" s="175"/>
      <c r="O73" s="175"/>
    </row>
    <row r="74" spans="1:15" ht="15" customHeight="1" x14ac:dyDescent="0.2">
      <c r="A74" s="233" t="s">
        <v>751</v>
      </c>
      <c r="B74" s="233"/>
      <c r="C74" s="233"/>
      <c r="D74" s="233"/>
      <c r="E74" s="233"/>
      <c r="F74" s="233"/>
      <c r="G74" s="233"/>
      <c r="H74" s="233"/>
      <c r="I74" s="233"/>
      <c r="J74" s="233"/>
      <c r="K74" s="3"/>
      <c r="L74" s="175"/>
      <c r="M74" s="175"/>
      <c r="O74" s="175"/>
    </row>
    <row r="75" spans="1:15" ht="15" customHeight="1" x14ac:dyDescent="0.2">
      <c r="A75" s="225" t="s">
        <v>753</v>
      </c>
      <c r="B75" s="225"/>
      <c r="C75" s="225"/>
      <c r="D75" s="225"/>
      <c r="E75" s="225"/>
      <c r="F75" s="225"/>
      <c r="G75" s="225"/>
      <c r="H75" s="225"/>
      <c r="I75" s="225"/>
      <c r="J75" s="225"/>
      <c r="K75" s="3"/>
      <c r="L75" s="175"/>
      <c r="M75" s="175"/>
      <c r="O75" s="175"/>
    </row>
    <row r="76" spans="1:15" ht="48.75" customHeight="1" x14ac:dyDescent="0.2">
      <c r="A76" s="227" t="s">
        <v>776</v>
      </c>
      <c r="B76" s="227"/>
      <c r="C76" s="227"/>
      <c r="D76" s="227"/>
      <c r="E76" s="227"/>
      <c r="F76" s="227"/>
      <c r="G76" s="227"/>
      <c r="H76" s="227"/>
      <c r="I76" s="227"/>
      <c r="J76" s="227"/>
      <c r="K76" s="92"/>
      <c r="L76" s="187"/>
      <c r="M76" s="187"/>
      <c r="O76" s="187"/>
    </row>
    <row r="77" spans="1:15" ht="15" customHeight="1" x14ac:dyDescent="0.2">
      <c r="A77" s="225" t="s">
        <v>752</v>
      </c>
      <c r="B77" s="225"/>
      <c r="C77" s="225"/>
      <c r="D77" s="225"/>
      <c r="E77" s="225"/>
      <c r="F77" s="225"/>
      <c r="G77" s="225"/>
      <c r="H77" s="225"/>
      <c r="I77" s="225"/>
      <c r="J77" s="225"/>
      <c r="K77" s="3"/>
      <c r="L77" s="175"/>
      <c r="M77" s="175"/>
      <c r="O77" s="175"/>
    </row>
    <row r="78" spans="1:15" ht="15" customHeight="1" x14ac:dyDescent="0.2">
      <c r="A78" s="225" t="s">
        <v>754</v>
      </c>
      <c r="B78" s="225"/>
      <c r="C78" s="225"/>
      <c r="D78" s="225"/>
      <c r="E78" s="225"/>
      <c r="F78" s="225"/>
      <c r="G78" s="225"/>
      <c r="H78" s="225"/>
      <c r="I78" s="225"/>
      <c r="J78" s="225"/>
      <c r="K78" s="3"/>
      <c r="L78" s="175"/>
      <c r="M78" s="175"/>
      <c r="O78" s="175"/>
    </row>
    <row r="79" spans="1:15" ht="15" customHeight="1" x14ac:dyDescent="0.2">
      <c r="A79" s="172" t="s">
        <v>755</v>
      </c>
      <c r="B79" s="172"/>
      <c r="C79" s="172"/>
      <c r="D79" s="172"/>
      <c r="E79" s="172"/>
      <c r="F79" s="172"/>
      <c r="G79" s="172"/>
      <c r="H79" s="172"/>
      <c r="I79" s="172"/>
      <c r="J79" s="172"/>
      <c r="K79" s="3"/>
      <c r="L79" s="175"/>
      <c r="M79" s="175"/>
      <c r="O79" s="175"/>
    </row>
    <row r="80" spans="1:15" ht="15" customHeight="1" x14ac:dyDescent="0.2">
      <c r="A80" s="172" t="s">
        <v>756</v>
      </c>
      <c r="B80" s="173"/>
      <c r="C80" s="173"/>
      <c r="D80" s="173"/>
      <c r="E80" s="173"/>
      <c r="F80" s="173"/>
      <c r="G80" s="173"/>
      <c r="H80" s="173"/>
      <c r="I80" s="173"/>
      <c r="J80" s="173"/>
      <c r="K80" s="3"/>
      <c r="L80" s="175"/>
      <c r="M80" s="175"/>
      <c r="O80" s="175"/>
    </row>
    <row r="81" spans="1:15" ht="15" customHeight="1" x14ac:dyDescent="0.2">
      <c r="A81" s="172" t="s">
        <v>757</v>
      </c>
      <c r="B81" s="173"/>
      <c r="C81" s="173"/>
      <c r="D81" s="173"/>
      <c r="E81" s="173"/>
      <c r="F81" s="173"/>
      <c r="G81" s="173"/>
      <c r="H81" s="173"/>
      <c r="I81" s="173"/>
      <c r="J81" s="173"/>
      <c r="K81" s="3"/>
      <c r="L81" s="175"/>
      <c r="M81" s="175"/>
      <c r="O81" s="175"/>
    </row>
    <row r="82" spans="1:15" ht="25.5" customHeight="1" x14ac:dyDescent="0.2">
      <c r="A82" s="227" t="s">
        <v>758</v>
      </c>
      <c r="B82" s="228"/>
      <c r="C82" s="228"/>
      <c r="D82" s="228"/>
      <c r="E82" s="228"/>
      <c r="F82" s="228"/>
      <c r="G82" s="228"/>
      <c r="H82" s="228"/>
      <c r="I82" s="228"/>
      <c r="J82" s="228"/>
      <c r="K82" s="3"/>
      <c r="L82" s="175"/>
      <c r="M82" s="175"/>
      <c r="O82" s="175"/>
    </row>
    <row r="83" spans="1:15" ht="25.5" customHeight="1" x14ac:dyDescent="0.2">
      <c r="A83" s="226" t="s">
        <v>761</v>
      </c>
      <c r="B83" s="226"/>
      <c r="C83" s="226"/>
      <c r="D83" s="226"/>
      <c r="E83" s="226"/>
      <c r="F83" s="226"/>
      <c r="G83" s="226"/>
      <c r="H83" s="226"/>
      <c r="I83" s="226"/>
      <c r="J83" s="226"/>
      <c r="K83" s="3"/>
      <c r="L83" s="175"/>
      <c r="M83" s="175"/>
      <c r="O83" s="175"/>
    </row>
  </sheetData>
  <sortState ref="B17:B81">
    <sortCondition ref="B81"/>
  </sortState>
  <mergeCells count="38">
    <mergeCell ref="A65:D65"/>
    <mergeCell ref="H67:K67"/>
    <mergeCell ref="A7:G7"/>
    <mergeCell ref="H7:M7"/>
    <mergeCell ref="A9:M9"/>
    <mergeCell ref="A14:A15"/>
    <mergeCell ref="B14:B15"/>
    <mergeCell ref="C14:C15"/>
    <mergeCell ref="A10:C10"/>
    <mergeCell ref="A2:G2"/>
    <mergeCell ref="H2:M2"/>
    <mergeCell ref="A3:G3"/>
    <mergeCell ref="H3:M3"/>
    <mergeCell ref="A6:G6"/>
    <mergeCell ref="H6:M6"/>
    <mergeCell ref="A83:J83"/>
    <mergeCell ref="A69:O69"/>
    <mergeCell ref="A72:O72"/>
    <mergeCell ref="A73:J73"/>
    <mergeCell ref="A74:J74"/>
    <mergeCell ref="A75:J75"/>
    <mergeCell ref="A70:K70"/>
    <mergeCell ref="N14:N15"/>
    <mergeCell ref="A76:J76"/>
    <mergeCell ref="A77:J77"/>
    <mergeCell ref="A78:J78"/>
    <mergeCell ref="A82:J82"/>
    <mergeCell ref="H14:H15"/>
    <mergeCell ref="I14:I15"/>
    <mergeCell ref="E16:F16"/>
    <mergeCell ref="D14:D15"/>
    <mergeCell ref="E14:F14"/>
    <mergeCell ref="G14:G15"/>
    <mergeCell ref="L67:M67"/>
    <mergeCell ref="J14:J15"/>
    <mergeCell ref="K14:K15"/>
    <mergeCell ref="L14:L15"/>
    <mergeCell ref="M14:M15"/>
  </mergeCells>
  <printOptions horizontalCentered="1"/>
  <pageMargins left="0.19685039370078741" right="0.19685039370078741" top="0.98425196850393704" bottom="0.39370078740157483" header="0.39370078740157483" footer="0.19685039370078741"/>
  <pageSetup paperSize="9" scale="50" orientation="landscape"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rowBreaks count="1" manualBreakCount="1">
    <brk id="48" max="14" man="1"/>
  </rowBreaks>
  <ignoredErrors>
    <ignoredError sqref="N65"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60"/>
  <sheetViews>
    <sheetView view="pageBreakPreview" topLeftCell="A26" zoomScaleNormal="100" zoomScaleSheetLayoutView="100" workbookViewId="0">
      <selection activeCell="A41" sqref="A41:J41"/>
    </sheetView>
  </sheetViews>
  <sheetFormatPr defaultColWidth="10.42578125" defaultRowHeight="15" customHeight="1" x14ac:dyDescent="0.2"/>
  <cols>
    <col min="1" max="1" width="3.7109375" style="3" customWidth="1"/>
    <col min="2" max="2" width="26.28515625" style="2" customWidth="1"/>
    <col min="3" max="3" width="5.7109375" style="2" bestFit="1" customWidth="1"/>
    <col min="4" max="4" width="7.28515625" style="4" customWidth="1"/>
    <col min="5" max="5" width="5.7109375" style="3" customWidth="1"/>
    <col min="6" max="7" width="4.7109375" style="2" customWidth="1"/>
    <col min="8" max="8" width="13" style="2" customWidth="1"/>
    <col min="9" max="9" width="17.140625" style="2" customWidth="1"/>
    <col min="10" max="10" width="10.5703125" style="2" customWidth="1"/>
    <col min="11" max="11" width="7.28515625" style="2" customWidth="1"/>
    <col min="12" max="12" width="7.7109375" style="2" customWidth="1"/>
    <col min="13" max="13" width="10.5703125" style="1" customWidth="1"/>
    <col min="14" max="14" width="13" style="1" customWidth="1"/>
    <col min="15" max="15" width="10.85546875" style="175" customWidth="1"/>
    <col min="16" max="16384" width="10.42578125" style="1"/>
  </cols>
  <sheetData>
    <row r="1" spans="1:15" s="23" customFormat="1" ht="18" customHeight="1" x14ac:dyDescent="0.2">
      <c r="A1" s="26" t="s">
        <v>27</v>
      </c>
      <c r="B1" s="28"/>
      <c r="C1" s="28"/>
      <c r="D1" s="25"/>
      <c r="E1" s="27"/>
      <c r="F1" s="27"/>
      <c r="G1" s="27"/>
      <c r="H1" s="27"/>
      <c r="I1" s="27"/>
      <c r="J1" s="27"/>
      <c r="K1" s="27"/>
      <c r="O1" s="24"/>
    </row>
    <row r="2" spans="1:15" s="23" customFormat="1" ht="18" customHeight="1" x14ac:dyDescent="0.2">
      <c r="A2" s="259" t="s">
        <v>26</v>
      </c>
      <c r="B2" s="259"/>
      <c r="C2" s="259"/>
      <c r="D2" s="259"/>
      <c r="E2" s="259"/>
      <c r="F2" s="259"/>
      <c r="G2" s="259"/>
      <c r="H2" s="259"/>
      <c r="I2" s="259" t="s">
        <v>25</v>
      </c>
      <c r="J2" s="259"/>
      <c r="K2" s="259"/>
      <c r="L2" s="259"/>
      <c r="M2" s="259"/>
      <c r="N2" s="259"/>
      <c r="O2" s="24"/>
    </row>
    <row r="3" spans="1:15" s="23" customFormat="1" ht="18" customHeight="1" x14ac:dyDescent="0.2">
      <c r="A3" s="247" t="s">
        <v>24</v>
      </c>
      <c r="B3" s="247"/>
      <c r="C3" s="247"/>
      <c r="D3" s="247"/>
      <c r="E3" s="247"/>
      <c r="F3" s="247"/>
      <c r="G3" s="247"/>
      <c r="H3" s="247"/>
      <c r="I3" s="247" t="s">
        <v>23</v>
      </c>
      <c r="J3" s="247"/>
      <c r="K3" s="247"/>
      <c r="L3" s="247"/>
      <c r="M3" s="247"/>
      <c r="N3" s="247"/>
      <c r="O3" s="24"/>
    </row>
    <row r="4" spans="1:15" s="23" customFormat="1" ht="15" customHeight="1" x14ac:dyDescent="0.2">
      <c r="A4" s="25"/>
      <c r="B4" s="25"/>
      <c r="C4" s="25"/>
      <c r="D4" s="25"/>
      <c r="E4" s="25"/>
      <c r="H4" s="24"/>
      <c r="I4" s="24"/>
      <c r="J4" s="24"/>
      <c r="K4" s="24"/>
      <c r="L4" s="24"/>
      <c r="M4" s="24"/>
      <c r="O4" s="24"/>
    </row>
    <row r="5" spans="1:15" s="23" customFormat="1" ht="18" customHeight="1" x14ac:dyDescent="0.2">
      <c r="A5" s="26" t="s">
        <v>738</v>
      </c>
      <c r="B5" s="26"/>
      <c r="C5" s="25"/>
      <c r="D5" s="25"/>
      <c r="E5" s="25"/>
      <c r="H5" s="24"/>
      <c r="I5" s="24"/>
      <c r="J5" s="24"/>
      <c r="K5" s="24"/>
      <c r="L5" s="24"/>
      <c r="M5" s="24"/>
      <c r="O5" s="24"/>
    </row>
    <row r="6" spans="1:15" s="23" customFormat="1" ht="18" customHeight="1" x14ac:dyDescent="0.2">
      <c r="A6" s="282" t="s">
        <v>371</v>
      </c>
      <c r="B6" s="259"/>
      <c r="C6" s="259"/>
      <c r="D6" s="259"/>
      <c r="E6" s="259"/>
      <c r="F6" s="259"/>
      <c r="G6" s="259"/>
      <c r="H6" s="259"/>
      <c r="I6" s="260" t="s">
        <v>373</v>
      </c>
      <c r="J6" s="260"/>
      <c r="K6" s="260"/>
      <c r="L6" s="260"/>
      <c r="M6" s="260"/>
      <c r="N6" s="260"/>
      <c r="O6" s="24"/>
    </row>
    <row r="7" spans="1:15" s="23" customFormat="1" ht="18" customHeight="1" x14ac:dyDescent="0.2">
      <c r="A7" s="247" t="s">
        <v>737</v>
      </c>
      <c r="B7" s="247"/>
      <c r="C7" s="247"/>
      <c r="D7" s="247"/>
      <c r="E7" s="247"/>
      <c r="F7" s="247"/>
      <c r="G7" s="247"/>
      <c r="H7" s="247"/>
      <c r="I7" s="247" t="s">
        <v>374</v>
      </c>
      <c r="J7" s="247"/>
      <c r="K7" s="247"/>
      <c r="L7" s="247"/>
      <c r="M7" s="247"/>
      <c r="N7" s="247"/>
      <c r="O7" s="24"/>
    </row>
    <row r="8" spans="1:15" s="2" customFormat="1" ht="15" customHeight="1" x14ac:dyDescent="0.2">
      <c r="A8" s="3"/>
      <c r="B8" s="20"/>
      <c r="C8" s="20"/>
      <c r="D8" s="22"/>
      <c r="E8" s="29"/>
      <c r="F8" s="19"/>
      <c r="G8" s="19"/>
      <c r="H8" s="19"/>
      <c r="I8" s="20"/>
      <c r="J8" s="19"/>
      <c r="K8" s="19"/>
      <c r="L8" s="19"/>
      <c r="M8" s="19"/>
      <c r="N8" s="1"/>
      <c r="O8" s="175"/>
    </row>
    <row r="9" spans="1:15" s="6" customFormat="1" ht="18" customHeight="1" x14ac:dyDescent="0.15">
      <c r="A9" s="248" t="s">
        <v>412</v>
      </c>
      <c r="B9" s="248"/>
      <c r="C9" s="248"/>
      <c r="D9" s="248"/>
      <c r="E9" s="248"/>
      <c r="F9" s="248"/>
      <c r="G9" s="248"/>
      <c r="H9" s="248"/>
      <c r="I9" s="248"/>
      <c r="J9" s="248"/>
      <c r="K9" s="248"/>
      <c r="L9" s="248"/>
      <c r="M9" s="248"/>
      <c r="N9" s="248"/>
    </row>
    <row r="10" spans="1:15" s="6" customFormat="1" ht="18" customHeight="1" x14ac:dyDescent="0.15">
      <c r="A10" s="258" t="s">
        <v>425</v>
      </c>
      <c r="B10" s="258"/>
      <c r="C10" s="258"/>
      <c r="D10" s="258"/>
      <c r="E10" s="51"/>
      <c r="F10" s="51"/>
      <c r="G10" s="51"/>
      <c r="H10" s="51"/>
      <c r="I10" s="51"/>
      <c r="J10" s="51"/>
      <c r="K10" s="51"/>
      <c r="L10" s="51"/>
      <c r="M10" s="51"/>
      <c r="N10" s="49"/>
      <c r="O10" s="49"/>
    </row>
    <row r="11" spans="1:15" s="6" customFormat="1" ht="18" customHeight="1" x14ac:dyDescent="0.15">
      <c r="A11" s="271" t="s">
        <v>369</v>
      </c>
      <c r="B11" s="271"/>
      <c r="C11" s="271"/>
      <c r="D11" s="271"/>
      <c r="E11" s="228"/>
      <c r="F11" s="228"/>
      <c r="G11" s="228"/>
      <c r="H11" s="228"/>
      <c r="I11" s="228"/>
      <c r="J11" s="228"/>
      <c r="K11" s="228"/>
      <c r="L11" s="228"/>
      <c r="M11" s="228"/>
      <c r="N11" s="228"/>
      <c r="O11" s="176"/>
    </row>
    <row r="12" spans="1:15" s="6" customFormat="1" ht="17.25" customHeight="1" x14ac:dyDescent="0.15">
      <c r="A12" s="269" t="s">
        <v>388</v>
      </c>
      <c r="B12" s="269"/>
      <c r="C12" s="269"/>
      <c r="D12" s="269"/>
      <c r="E12" s="274"/>
      <c r="F12" s="274"/>
      <c r="G12" s="274"/>
      <c r="H12" s="274"/>
      <c r="I12" s="274"/>
      <c r="J12" s="274"/>
      <c r="K12" s="274"/>
      <c r="L12" s="274"/>
      <c r="M12" s="274"/>
      <c r="N12" s="274"/>
      <c r="O12" s="176"/>
    </row>
    <row r="13" spans="1:15" s="5" customFormat="1" ht="15" customHeight="1" thickBot="1" x14ac:dyDescent="0.2">
      <c r="A13" s="18"/>
      <c r="B13" s="2"/>
      <c r="C13" s="2"/>
      <c r="D13" s="17"/>
      <c r="E13" s="3"/>
      <c r="F13" s="2"/>
      <c r="G13" s="2"/>
      <c r="H13" s="2"/>
      <c r="I13" s="2"/>
      <c r="J13" s="2"/>
      <c r="K13" s="2"/>
      <c r="L13" s="2"/>
      <c r="M13" s="2"/>
      <c r="O13" s="6"/>
    </row>
    <row r="14" spans="1:15" s="15" customFormat="1" ht="22.15" customHeight="1" x14ac:dyDescent="0.15">
      <c r="A14" s="249" t="s">
        <v>21</v>
      </c>
      <c r="B14" s="236" t="s">
        <v>20</v>
      </c>
      <c r="C14" s="280" t="s">
        <v>176</v>
      </c>
      <c r="D14" s="251" t="s">
        <v>19</v>
      </c>
      <c r="E14" s="236" t="s">
        <v>18</v>
      </c>
      <c r="F14" s="257" t="s">
        <v>17</v>
      </c>
      <c r="G14" s="234"/>
      <c r="H14" s="234" t="s">
        <v>16</v>
      </c>
      <c r="I14" s="255" t="s">
        <v>740</v>
      </c>
      <c r="J14" s="234" t="s">
        <v>15</v>
      </c>
      <c r="K14" s="234" t="s">
        <v>14</v>
      </c>
      <c r="L14" s="234" t="s">
        <v>13</v>
      </c>
      <c r="M14" s="234" t="s">
        <v>12</v>
      </c>
      <c r="N14" s="229" t="s">
        <v>11</v>
      </c>
      <c r="O14" s="229"/>
    </row>
    <row r="15" spans="1:15" s="15" customFormat="1" ht="22.15" customHeight="1" thickBot="1" x14ac:dyDescent="0.2">
      <c r="A15" s="250"/>
      <c r="B15" s="237"/>
      <c r="C15" s="281"/>
      <c r="D15" s="252"/>
      <c r="E15" s="237"/>
      <c r="F15" s="7" t="s">
        <v>10</v>
      </c>
      <c r="G15" s="16" t="s">
        <v>9</v>
      </c>
      <c r="H15" s="235"/>
      <c r="I15" s="256"/>
      <c r="J15" s="235"/>
      <c r="K15" s="235"/>
      <c r="L15" s="235"/>
      <c r="M15" s="235"/>
      <c r="N15" s="230"/>
      <c r="O15" s="230"/>
    </row>
    <row r="16" spans="1:15" s="60" customFormat="1" ht="12" customHeight="1" thickBot="1" x14ac:dyDescent="0.2">
      <c r="A16" s="53">
        <v>1</v>
      </c>
      <c r="B16" s="76">
        <v>2</v>
      </c>
      <c r="C16" s="59" t="s">
        <v>177</v>
      </c>
      <c r="D16" s="55">
        <v>3</v>
      </c>
      <c r="E16" s="56">
        <v>4</v>
      </c>
      <c r="F16" s="245">
        <v>5</v>
      </c>
      <c r="G16" s="246"/>
      <c r="H16" s="77">
        <v>6</v>
      </c>
      <c r="I16" s="58">
        <v>7</v>
      </c>
      <c r="J16" s="59">
        <v>8</v>
      </c>
      <c r="K16" s="77">
        <v>9</v>
      </c>
      <c r="L16" s="139" t="s">
        <v>741</v>
      </c>
      <c r="M16" s="59" t="s">
        <v>742</v>
      </c>
      <c r="N16" s="56" t="s">
        <v>743</v>
      </c>
      <c r="O16" s="56"/>
    </row>
    <row r="17" spans="1:17" ht="15" customHeight="1" x14ac:dyDescent="0.2">
      <c r="A17" s="31">
        <v>1</v>
      </c>
      <c r="B17" s="69" t="s">
        <v>735</v>
      </c>
      <c r="C17" s="48" t="s">
        <v>183</v>
      </c>
      <c r="D17" s="47">
        <v>700</v>
      </c>
      <c r="E17" s="32" t="s">
        <v>1</v>
      </c>
      <c r="F17" s="31"/>
      <c r="G17" s="33"/>
      <c r="H17" s="34"/>
      <c r="I17" s="35"/>
      <c r="J17" s="36"/>
      <c r="K17" s="37"/>
      <c r="L17" s="177">
        <f t="shared" ref="L17" si="0">J17*K17</f>
        <v>0</v>
      </c>
      <c r="M17" s="178">
        <f t="shared" ref="M17" si="1">J17+L17</f>
        <v>0</v>
      </c>
      <c r="N17" s="179">
        <f t="shared" ref="N17" si="2">$D17*M17</f>
        <v>0</v>
      </c>
      <c r="O17" s="162"/>
    </row>
    <row r="18" spans="1:17" ht="21" customHeight="1" x14ac:dyDescent="0.2">
      <c r="A18" s="31">
        <v>2</v>
      </c>
      <c r="B18" s="148" t="s">
        <v>434</v>
      </c>
      <c r="C18" s="48" t="s">
        <v>233</v>
      </c>
      <c r="D18" s="47">
        <v>800</v>
      </c>
      <c r="E18" s="32" t="s">
        <v>1</v>
      </c>
      <c r="F18" s="31"/>
      <c r="G18" s="33"/>
      <c r="H18" s="34"/>
      <c r="I18" s="35"/>
      <c r="J18" s="36"/>
      <c r="K18" s="37"/>
      <c r="L18" s="177">
        <f t="shared" ref="L18:L24" si="3">J18*K18</f>
        <v>0</v>
      </c>
      <c r="M18" s="178">
        <f t="shared" ref="M18:M24" si="4">J18+L18</f>
        <v>0</v>
      </c>
      <c r="N18" s="179">
        <f t="shared" ref="N18:N24" si="5">$D18*M18</f>
        <v>0</v>
      </c>
      <c r="O18" s="161"/>
      <c r="Q18" s="104"/>
    </row>
    <row r="19" spans="1:17" ht="21" customHeight="1" x14ac:dyDescent="0.2">
      <c r="A19" s="31">
        <v>3</v>
      </c>
      <c r="B19" s="148" t="s">
        <v>432</v>
      </c>
      <c r="C19" s="48" t="s">
        <v>233</v>
      </c>
      <c r="D19" s="47">
        <v>1000</v>
      </c>
      <c r="E19" s="32" t="s">
        <v>1</v>
      </c>
      <c r="F19" s="31"/>
      <c r="G19" s="33"/>
      <c r="H19" s="34"/>
      <c r="I19" s="35"/>
      <c r="J19" s="36"/>
      <c r="K19" s="37"/>
      <c r="L19" s="177">
        <f t="shared" si="3"/>
        <v>0</v>
      </c>
      <c r="M19" s="178">
        <f t="shared" si="4"/>
        <v>0</v>
      </c>
      <c r="N19" s="179">
        <f t="shared" si="5"/>
        <v>0</v>
      </c>
      <c r="O19" s="161"/>
    </row>
    <row r="20" spans="1:17" ht="15.75" customHeight="1" x14ac:dyDescent="0.2">
      <c r="A20" s="31">
        <v>4</v>
      </c>
      <c r="B20" s="148" t="s">
        <v>733</v>
      </c>
      <c r="C20" s="48" t="s">
        <v>233</v>
      </c>
      <c r="D20" s="47">
        <v>500</v>
      </c>
      <c r="E20" s="32" t="s">
        <v>1</v>
      </c>
      <c r="F20" s="31"/>
      <c r="G20" s="33"/>
      <c r="H20" s="34"/>
      <c r="I20" s="35"/>
      <c r="J20" s="36"/>
      <c r="K20" s="37"/>
      <c r="L20" s="177">
        <f t="shared" si="3"/>
        <v>0</v>
      </c>
      <c r="M20" s="178">
        <f t="shared" si="4"/>
        <v>0</v>
      </c>
      <c r="N20" s="179">
        <f t="shared" si="5"/>
        <v>0</v>
      </c>
      <c r="O20" s="163"/>
    </row>
    <row r="21" spans="1:17" ht="22.5" customHeight="1" x14ac:dyDescent="0.2">
      <c r="A21" s="31">
        <v>5</v>
      </c>
      <c r="B21" s="148" t="s">
        <v>433</v>
      </c>
      <c r="C21" s="48" t="s">
        <v>233</v>
      </c>
      <c r="D21" s="47">
        <v>3200</v>
      </c>
      <c r="E21" s="32" t="s">
        <v>1</v>
      </c>
      <c r="F21" s="31"/>
      <c r="G21" s="33"/>
      <c r="H21" s="34"/>
      <c r="I21" s="35"/>
      <c r="J21" s="36"/>
      <c r="K21" s="37"/>
      <c r="L21" s="177">
        <f t="shared" si="3"/>
        <v>0</v>
      </c>
      <c r="M21" s="178">
        <f t="shared" si="4"/>
        <v>0</v>
      </c>
      <c r="N21" s="179">
        <f t="shared" si="5"/>
        <v>0</v>
      </c>
      <c r="O21" s="161"/>
    </row>
    <row r="22" spans="1:17" ht="21.75" customHeight="1" x14ac:dyDescent="0.2">
      <c r="A22" s="31">
        <v>6</v>
      </c>
      <c r="B22" s="148" t="s">
        <v>734</v>
      </c>
      <c r="C22" s="48" t="s">
        <v>232</v>
      </c>
      <c r="D22" s="47">
        <v>200</v>
      </c>
      <c r="E22" s="32" t="s">
        <v>1</v>
      </c>
      <c r="F22" s="31"/>
      <c r="G22" s="33"/>
      <c r="H22" s="34"/>
      <c r="I22" s="35"/>
      <c r="J22" s="36"/>
      <c r="K22" s="37"/>
      <c r="L22" s="177">
        <f t="shared" si="3"/>
        <v>0</v>
      </c>
      <c r="M22" s="178">
        <f t="shared" si="4"/>
        <v>0</v>
      </c>
      <c r="N22" s="179">
        <f t="shared" si="5"/>
        <v>0</v>
      </c>
      <c r="O22" s="161"/>
    </row>
    <row r="23" spans="1:17" ht="21" customHeight="1" x14ac:dyDescent="0.2">
      <c r="A23" s="31">
        <v>7</v>
      </c>
      <c r="B23" s="148" t="s">
        <v>426</v>
      </c>
      <c r="C23" s="48" t="s">
        <v>183</v>
      </c>
      <c r="D23" s="47">
        <v>800</v>
      </c>
      <c r="E23" s="32" t="s">
        <v>1</v>
      </c>
      <c r="F23" s="31"/>
      <c r="G23" s="33"/>
      <c r="H23" s="34"/>
      <c r="I23" s="35"/>
      <c r="J23" s="36"/>
      <c r="K23" s="37"/>
      <c r="L23" s="177">
        <f t="shared" si="3"/>
        <v>0</v>
      </c>
      <c r="M23" s="178">
        <f t="shared" si="4"/>
        <v>0</v>
      </c>
      <c r="N23" s="179">
        <f t="shared" si="5"/>
        <v>0</v>
      </c>
      <c r="O23" s="161"/>
    </row>
    <row r="24" spans="1:17" ht="21" customHeight="1" x14ac:dyDescent="0.2">
      <c r="A24" s="31">
        <v>8</v>
      </c>
      <c r="B24" s="148" t="s">
        <v>427</v>
      </c>
      <c r="C24" s="48" t="s">
        <v>233</v>
      </c>
      <c r="D24" s="47">
        <v>120</v>
      </c>
      <c r="E24" s="32" t="s">
        <v>1</v>
      </c>
      <c r="F24" s="31"/>
      <c r="G24" s="33"/>
      <c r="H24" s="34"/>
      <c r="I24" s="35"/>
      <c r="J24" s="36"/>
      <c r="K24" s="37"/>
      <c r="L24" s="177">
        <f t="shared" si="3"/>
        <v>0</v>
      </c>
      <c r="M24" s="178">
        <f t="shared" si="4"/>
        <v>0</v>
      </c>
      <c r="N24" s="179">
        <f t="shared" si="5"/>
        <v>0</v>
      </c>
      <c r="O24" s="161"/>
    </row>
    <row r="25" spans="1:17" ht="23.25" customHeight="1" x14ac:dyDescent="0.2">
      <c r="A25" s="31">
        <v>9</v>
      </c>
      <c r="B25" s="148" t="s">
        <v>428</v>
      </c>
      <c r="C25" s="48" t="s">
        <v>233</v>
      </c>
      <c r="D25" s="47">
        <v>1600</v>
      </c>
      <c r="E25" s="32" t="s">
        <v>1</v>
      </c>
      <c r="F25" s="31"/>
      <c r="G25" s="33"/>
      <c r="H25" s="34"/>
      <c r="I25" s="35"/>
      <c r="J25" s="36"/>
      <c r="K25" s="37"/>
      <c r="L25" s="177">
        <f t="shared" ref="L25:L27" si="6">J25*K25</f>
        <v>0</v>
      </c>
      <c r="M25" s="178">
        <f t="shared" ref="M25:M27" si="7">J25+L25</f>
        <v>0</v>
      </c>
      <c r="N25" s="179">
        <f t="shared" ref="N25:N27" si="8">$D25*M25</f>
        <v>0</v>
      </c>
      <c r="O25" s="161"/>
    </row>
    <row r="26" spans="1:17" ht="23.25" customHeight="1" x14ac:dyDescent="0.2">
      <c r="A26" s="31">
        <v>10</v>
      </c>
      <c r="B26" s="148" t="s">
        <v>429</v>
      </c>
      <c r="C26" s="48" t="s">
        <v>183</v>
      </c>
      <c r="D26" s="47">
        <v>400</v>
      </c>
      <c r="E26" s="32" t="s">
        <v>1</v>
      </c>
      <c r="F26" s="31"/>
      <c r="G26" s="33"/>
      <c r="H26" s="34"/>
      <c r="I26" s="35"/>
      <c r="J26" s="36"/>
      <c r="K26" s="37"/>
      <c r="L26" s="177">
        <f t="shared" si="6"/>
        <v>0</v>
      </c>
      <c r="M26" s="178">
        <f t="shared" si="7"/>
        <v>0</v>
      </c>
      <c r="N26" s="179">
        <f t="shared" si="8"/>
        <v>0</v>
      </c>
      <c r="O26" s="161"/>
    </row>
    <row r="27" spans="1:17" ht="21.75" customHeight="1" thickBot="1" x14ac:dyDescent="0.25">
      <c r="A27" s="31">
        <v>11</v>
      </c>
      <c r="B27" s="148" t="s">
        <v>430</v>
      </c>
      <c r="C27" s="48" t="s">
        <v>183</v>
      </c>
      <c r="D27" s="47">
        <v>1600</v>
      </c>
      <c r="E27" s="32" t="s">
        <v>1</v>
      </c>
      <c r="F27" s="31"/>
      <c r="G27" s="33"/>
      <c r="H27" s="34"/>
      <c r="I27" s="35"/>
      <c r="J27" s="36"/>
      <c r="K27" s="37"/>
      <c r="L27" s="177">
        <f t="shared" si="6"/>
        <v>0</v>
      </c>
      <c r="M27" s="178">
        <f t="shared" si="7"/>
        <v>0</v>
      </c>
      <c r="N27" s="179">
        <f t="shared" si="8"/>
        <v>0</v>
      </c>
      <c r="O27" s="161"/>
    </row>
    <row r="28" spans="1:17" ht="15" customHeight="1" thickBot="1" x14ac:dyDescent="0.25">
      <c r="A28" s="243" t="s">
        <v>368</v>
      </c>
      <c r="B28" s="244"/>
      <c r="C28" s="244"/>
      <c r="D28" s="244"/>
      <c r="E28" s="244"/>
      <c r="F28" s="39"/>
      <c r="G28" s="40"/>
      <c r="H28" s="41"/>
      <c r="I28" s="42"/>
      <c r="J28" s="205"/>
      <c r="K28" s="43"/>
      <c r="L28" s="183"/>
      <c r="M28" s="183"/>
      <c r="N28" s="184">
        <f>SUM(N17:N27)</f>
        <v>0</v>
      </c>
      <c r="O28" s="159"/>
    </row>
    <row r="29" spans="1:17" ht="15" customHeight="1" x14ac:dyDescent="0.2">
      <c r="A29" s="78"/>
      <c r="B29" s="78"/>
      <c r="C29" s="78"/>
      <c r="F29" s="78"/>
      <c r="G29" s="78"/>
      <c r="H29" s="78"/>
      <c r="I29" s="78"/>
      <c r="J29" s="78"/>
      <c r="K29" s="78"/>
      <c r="L29" s="78"/>
      <c r="M29" s="78"/>
      <c r="N29" s="78"/>
      <c r="O29" s="204"/>
    </row>
    <row r="30" spans="1:17" ht="15" customHeight="1" x14ac:dyDescent="0.15">
      <c r="A30" s="2"/>
      <c r="D30" s="1"/>
      <c r="E30" s="6"/>
      <c r="G30" s="5"/>
      <c r="H30" s="3"/>
      <c r="I30" s="238"/>
      <c r="J30" s="238"/>
      <c r="K30" s="238"/>
      <c r="L30" s="238"/>
      <c r="M30" s="239"/>
      <c r="N30" s="239"/>
      <c r="O30" s="189"/>
    </row>
    <row r="31" spans="1:17" ht="15" customHeight="1" x14ac:dyDescent="0.2">
      <c r="O31" s="188"/>
    </row>
    <row r="32" spans="1:17" ht="15" customHeight="1" x14ac:dyDescent="0.2">
      <c r="A32" s="231" t="s">
        <v>760</v>
      </c>
      <c r="B32" s="232"/>
      <c r="C32" s="232"/>
      <c r="D32" s="232"/>
      <c r="E32" s="232"/>
      <c r="F32" s="232"/>
      <c r="G32" s="232"/>
      <c r="H32" s="232"/>
      <c r="I32" s="232"/>
      <c r="J32" s="232"/>
      <c r="K32" s="232"/>
      <c r="L32" s="232"/>
      <c r="M32" s="232"/>
      <c r="N32" s="232"/>
      <c r="O32" s="232"/>
    </row>
    <row r="33" spans="1:15" ht="15" customHeight="1" x14ac:dyDescent="0.15">
      <c r="A33" s="195" t="s">
        <v>712</v>
      </c>
      <c r="O33" s="1"/>
    </row>
    <row r="34" spans="1:15" ht="15" customHeight="1" x14ac:dyDescent="0.2">
      <c r="O34" s="191"/>
    </row>
    <row r="35" spans="1:15" ht="15" customHeight="1" x14ac:dyDescent="0.2">
      <c r="O35" s="191"/>
    </row>
    <row r="36" spans="1:15" ht="15" customHeight="1" x14ac:dyDescent="0.2">
      <c r="A36" s="231" t="s">
        <v>749</v>
      </c>
      <c r="B36" s="232"/>
      <c r="C36" s="232"/>
      <c r="D36" s="232"/>
      <c r="E36" s="232"/>
      <c r="F36" s="232"/>
      <c r="G36" s="232"/>
      <c r="H36" s="232"/>
      <c r="I36" s="232"/>
      <c r="J36" s="232"/>
      <c r="K36" s="232"/>
      <c r="L36" s="232"/>
      <c r="M36" s="232"/>
      <c r="N36" s="232"/>
      <c r="O36" s="232"/>
    </row>
    <row r="37" spans="1:15" ht="28.5" customHeight="1" x14ac:dyDescent="0.2">
      <c r="A37" s="233" t="s">
        <v>750</v>
      </c>
      <c r="B37" s="227"/>
      <c r="C37" s="227"/>
      <c r="D37" s="227"/>
      <c r="E37" s="227"/>
      <c r="F37" s="227"/>
      <c r="G37" s="227"/>
      <c r="H37" s="227"/>
      <c r="I37" s="227"/>
      <c r="J37" s="227"/>
      <c r="K37" s="3"/>
      <c r="L37" s="175"/>
      <c r="M37" s="175"/>
      <c r="N37" s="175"/>
      <c r="O37" s="191"/>
    </row>
    <row r="38" spans="1:15" ht="15" customHeight="1" x14ac:dyDescent="0.2">
      <c r="A38" s="233" t="s">
        <v>751</v>
      </c>
      <c r="B38" s="233"/>
      <c r="C38" s="233"/>
      <c r="D38" s="233"/>
      <c r="E38" s="233"/>
      <c r="F38" s="233"/>
      <c r="G38" s="233"/>
      <c r="H38" s="233"/>
      <c r="I38" s="233"/>
      <c r="J38" s="233"/>
      <c r="K38" s="3"/>
      <c r="L38" s="175"/>
      <c r="M38" s="175"/>
      <c r="N38" s="175"/>
      <c r="O38" s="191"/>
    </row>
    <row r="39" spans="1:15" ht="15" customHeight="1" x14ac:dyDescent="0.2">
      <c r="A39" s="225" t="s">
        <v>753</v>
      </c>
      <c r="B39" s="225"/>
      <c r="C39" s="225"/>
      <c r="D39" s="225"/>
      <c r="E39" s="225"/>
      <c r="F39" s="225"/>
      <c r="G39" s="225"/>
      <c r="H39" s="225"/>
      <c r="I39" s="225"/>
      <c r="J39" s="225"/>
      <c r="K39" s="3"/>
      <c r="L39" s="175"/>
      <c r="M39" s="175"/>
      <c r="N39" s="175"/>
      <c r="O39" s="192"/>
    </row>
    <row r="40" spans="1:15" ht="45.75" customHeight="1" x14ac:dyDescent="0.2">
      <c r="A40" s="227" t="s">
        <v>776</v>
      </c>
      <c r="B40" s="227"/>
      <c r="C40" s="227"/>
      <c r="D40" s="227"/>
      <c r="E40" s="227"/>
      <c r="F40" s="227"/>
      <c r="G40" s="227"/>
      <c r="H40" s="227"/>
      <c r="I40" s="227"/>
      <c r="J40" s="227"/>
      <c r="K40" s="92"/>
      <c r="L40" s="187"/>
      <c r="M40" s="187"/>
      <c r="N40" s="187"/>
      <c r="O40" s="193"/>
    </row>
    <row r="41" spans="1:15" ht="15" customHeight="1" x14ac:dyDescent="0.2">
      <c r="A41" s="225" t="s">
        <v>752</v>
      </c>
      <c r="B41" s="225"/>
      <c r="C41" s="225"/>
      <c r="D41" s="225"/>
      <c r="E41" s="225"/>
      <c r="F41" s="225"/>
      <c r="G41" s="225"/>
      <c r="H41" s="225"/>
      <c r="I41" s="225"/>
      <c r="J41" s="225"/>
      <c r="K41" s="3"/>
      <c r="L41" s="175"/>
      <c r="M41" s="175"/>
      <c r="N41" s="175"/>
      <c r="O41" s="190"/>
    </row>
    <row r="42" spans="1:15" ht="15" customHeight="1" x14ac:dyDescent="0.2">
      <c r="A42" s="225" t="s">
        <v>754</v>
      </c>
      <c r="B42" s="225"/>
      <c r="C42" s="225"/>
      <c r="D42" s="225"/>
      <c r="E42" s="225"/>
      <c r="F42" s="225"/>
      <c r="G42" s="225"/>
      <c r="H42" s="225"/>
      <c r="I42" s="225"/>
      <c r="J42" s="225"/>
      <c r="K42" s="3"/>
      <c r="L42" s="175"/>
      <c r="M42" s="175"/>
      <c r="N42" s="175"/>
      <c r="O42" s="193"/>
    </row>
    <row r="43" spans="1:15" ht="15" customHeight="1" x14ac:dyDescent="0.2">
      <c r="A43" s="172" t="s">
        <v>755</v>
      </c>
      <c r="B43" s="172"/>
      <c r="C43" s="172"/>
      <c r="D43" s="172"/>
      <c r="E43" s="172"/>
      <c r="F43" s="172"/>
      <c r="G43" s="172"/>
      <c r="H43" s="172"/>
      <c r="I43" s="172"/>
      <c r="J43" s="172"/>
      <c r="K43" s="3"/>
      <c r="L43" s="175"/>
      <c r="M43" s="175"/>
      <c r="N43" s="175"/>
      <c r="O43" s="190"/>
    </row>
    <row r="44" spans="1:15" ht="15" customHeight="1" x14ac:dyDescent="0.2">
      <c r="A44" s="172" t="s">
        <v>756</v>
      </c>
      <c r="B44" s="173"/>
      <c r="C44" s="173"/>
      <c r="D44" s="173"/>
      <c r="E44" s="173"/>
      <c r="F44" s="173"/>
      <c r="G44" s="173"/>
      <c r="H44" s="173"/>
      <c r="I44" s="173"/>
      <c r="J44" s="173"/>
      <c r="K44" s="3"/>
      <c r="L44" s="175"/>
      <c r="M44" s="175"/>
      <c r="N44" s="175"/>
      <c r="O44" s="193"/>
    </row>
    <row r="45" spans="1:15" ht="15" customHeight="1" x14ac:dyDescent="0.2">
      <c r="A45" s="172" t="s">
        <v>757</v>
      </c>
      <c r="B45" s="173"/>
      <c r="C45" s="173"/>
      <c r="D45" s="173"/>
      <c r="E45" s="173"/>
      <c r="F45" s="173"/>
      <c r="G45" s="173"/>
      <c r="H45" s="173"/>
      <c r="I45" s="173"/>
      <c r="J45" s="173"/>
      <c r="K45" s="3"/>
      <c r="L45" s="175"/>
      <c r="M45" s="175"/>
      <c r="N45" s="175"/>
    </row>
    <row r="46" spans="1:15" ht="25.5" customHeight="1" x14ac:dyDescent="0.2">
      <c r="A46" s="227" t="s">
        <v>758</v>
      </c>
      <c r="B46" s="228"/>
      <c r="C46" s="228"/>
      <c r="D46" s="228"/>
      <c r="E46" s="228"/>
      <c r="F46" s="228"/>
      <c r="G46" s="228"/>
      <c r="H46" s="228"/>
      <c r="I46" s="228"/>
      <c r="J46" s="228"/>
      <c r="K46" s="3"/>
      <c r="L46" s="175"/>
      <c r="M46" s="175"/>
      <c r="N46" s="175"/>
    </row>
    <row r="47" spans="1:15" ht="28.5" customHeight="1" x14ac:dyDescent="0.2">
      <c r="A47" s="226"/>
      <c r="B47" s="226"/>
      <c r="C47" s="226"/>
      <c r="D47" s="226"/>
      <c r="E47" s="226"/>
      <c r="F47" s="226"/>
      <c r="G47" s="226"/>
      <c r="H47" s="226"/>
      <c r="I47" s="226"/>
      <c r="J47" s="226"/>
      <c r="K47" s="3"/>
      <c r="L47" s="175"/>
      <c r="M47" s="175"/>
      <c r="N47" s="175"/>
    </row>
    <row r="50" spans="15:15" ht="15" customHeight="1" x14ac:dyDescent="0.2">
      <c r="O50" s="187"/>
    </row>
    <row r="60" spans="15:15" ht="15" customHeight="1" x14ac:dyDescent="0.2">
      <c r="O60" s="187"/>
    </row>
  </sheetData>
  <sortState ref="B17:B24">
    <sortCondition ref="B24"/>
  </sortState>
  <mergeCells count="40">
    <mergeCell ref="A2:H2"/>
    <mergeCell ref="I2:N2"/>
    <mergeCell ref="A3:H3"/>
    <mergeCell ref="I3:N3"/>
    <mergeCell ref="A6:H6"/>
    <mergeCell ref="I6:N6"/>
    <mergeCell ref="N14:N15"/>
    <mergeCell ref="A7:H7"/>
    <mergeCell ref="I7:N7"/>
    <mergeCell ref="A9:N9"/>
    <mergeCell ref="A10:D10"/>
    <mergeCell ref="A12:N12"/>
    <mergeCell ref="A11:N11"/>
    <mergeCell ref="D14:D15"/>
    <mergeCell ref="E14:E15"/>
    <mergeCell ref="K14:K15"/>
    <mergeCell ref="L14:L15"/>
    <mergeCell ref="M14:M15"/>
    <mergeCell ref="A47:J47"/>
    <mergeCell ref="A32:O32"/>
    <mergeCell ref="A36:O36"/>
    <mergeCell ref="A37:J37"/>
    <mergeCell ref="A38:J38"/>
    <mergeCell ref="A39:J39"/>
    <mergeCell ref="O14:O15"/>
    <mergeCell ref="A40:J40"/>
    <mergeCell ref="A41:J41"/>
    <mergeCell ref="A42:J42"/>
    <mergeCell ref="A46:J46"/>
    <mergeCell ref="F16:G16"/>
    <mergeCell ref="A28:E28"/>
    <mergeCell ref="I30:L30"/>
    <mergeCell ref="M30:N30"/>
    <mergeCell ref="F14:G14"/>
    <mergeCell ref="H14:H15"/>
    <mergeCell ref="I14:I15"/>
    <mergeCell ref="J14:J15"/>
    <mergeCell ref="A14:A15"/>
    <mergeCell ref="B14:B15"/>
    <mergeCell ref="C14:C15"/>
  </mergeCells>
  <printOptions horizontalCentered="1"/>
  <pageMargins left="0.19685039370078741" right="0.19685039370078741" top="0.98425196850393704" bottom="0.39370078740157483" header="0.39370078740157483" footer="0.19685039370078741"/>
  <pageSetup paperSize="9" scale="52" orientation="landscape"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view="pageBreakPreview" topLeftCell="A13" zoomScaleNormal="100" zoomScaleSheetLayoutView="100" workbookViewId="0">
      <selection activeCell="N31" sqref="N31"/>
    </sheetView>
  </sheetViews>
  <sheetFormatPr defaultColWidth="10.42578125" defaultRowHeight="15" customHeight="1" x14ac:dyDescent="0.2"/>
  <cols>
    <col min="1" max="1" width="3.7109375" style="3" customWidth="1"/>
    <col min="2" max="2" width="26.28515625" style="2" customWidth="1"/>
    <col min="3" max="3" width="7.28515625" style="4" customWidth="1"/>
    <col min="4" max="4" width="7.28515625" style="3" customWidth="1"/>
    <col min="5" max="6" width="4.28515625" style="2" customWidth="1"/>
    <col min="7" max="7" width="13.7109375" style="2" customWidth="1"/>
    <col min="8" max="8" width="17.7109375" style="2" customWidth="1"/>
    <col min="9" max="9" width="10.7109375" style="2" customWidth="1"/>
    <col min="10" max="11" width="7.28515625" style="2" customWidth="1"/>
    <col min="12" max="12" width="10.7109375" style="1" customWidth="1"/>
    <col min="13" max="13" width="13.42578125" style="1" customWidth="1"/>
    <col min="14" max="14" width="10.85546875" style="175" customWidth="1"/>
    <col min="15" max="16384" width="10.42578125" style="1"/>
  </cols>
  <sheetData>
    <row r="1" spans="1:14" s="23" customFormat="1" ht="18" customHeight="1" x14ac:dyDescent="0.2">
      <c r="A1" s="26" t="s">
        <v>27</v>
      </c>
      <c r="B1" s="28"/>
      <c r="C1" s="25"/>
      <c r="D1" s="27"/>
      <c r="E1" s="27"/>
      <c r="F1" s="27"/>
      <c r="G1" s="27"/>
      <c r="H1" s="27"/>
      <c r="I1" s="27"/>
      <c r="J1" s="27"/>
      <c r="N1" s="24"/>
    </row>
    <row r="2" spans="1:14" s="23" customFormat="1" ht="18" customHeight="1" x14ac:dyDescent="0.2">
      <c r="A2" s="259" t="s">
        <v>26</v>
      </c>
      <c r="B2" s="259"/>
      <c r="C2" s="259"/>
      <c r="D2" s="259"/>
      <c r="E2" s="259"/>
      <c r="F2" s="259"/>
      <c r="G2" s="259"/>
      <c r="H2" s="259" t="s">
        <v>25</v>
      </c>
      <c r="I2" s="259"/>
      <c r="J2" s="259"/>
      <c r="K2" s="259"/>
      <c r="L2" s="259"/>
      <c r="M2" s="259"/>
      <c r="N2" s="24"/>
    </row>
    <row r="3" spans="1:14" s="23" customFormat="1" ht="18" customHeight="1" x14ac:dyDescent="0.2">
      <c r="A3" s="247" t="s">
        <v>24</v>
      </c>
      <c r="B3" s="247"/>
      <c r="C3" s="247"/>
      <c r="D3" s="247"/>
      <c r="E3" s="247"/>
      <c r="F3" s="247"/>
      <c r="G3" s="247"/>
      <c r="H3" s="247" t="s">
        <v>23</v>
      </c>
      <c r="I3" s="247"/>
      <c r="J3" s="247"/>
      <c r="K3" s="247"/>
      <c r="L3" s="247"/>
      <c r="M3" s="247"/>
      <c r="N3" s="24"/>
    </row>
    <row r="4" spans="1:14" s="23" customFormat="1" ht="15" customHeight="1" x14ac:dyDescent="0.2">
      <c r="A4" s="25"/>
      <c r="B4" s="25"/>
      <c r="C4" s="25"/>
      <c r="D4" s="25"/>
      <c r="G4" s="24"/>
      <c r="H4" s="24"/>
      <c r="I4" s="24"/>
      <c r="J4" s="24"/>
      <c r="K4" s="24"/>
      <c r="L4" s="24"/>
      <c r="N4" s="24"/>
    </row>
    <row r="5" spans="1:14" s="23" customFormat="1" ht="18" customHeight="1" x14ac:dyDescent="0.2">
      <c r="A5" s="26" t="s">
        <v>738</v>
      </c>
      <c r="B5" s="25"/>
      <c r="C5" s="25"/>
      <c r="D5" s="25"/>
      <c r="G5" s="24"/>
      <c r="H5" s="24"/>
      <c r="I5" s="24"/>
      <c r="J5" s="24"/>
      <c r="K5" s="24"/>
      <c r="L5" s="24"/>
      <c r="N5" s="24"/>
    </row>
    <row r="6" spans="1:14" s="23" customFormat="1" ht="18" customHeight="1" x14ac:dyDescent="0.2">
      <c r="A6" s="259" t="s">
        <v>371</v>
      </c>
      <c r="B6" s="259"/>
      <c r="C6" s="259"/>
      <c r="D6" s="259"/>
      <c r="E6" s="259"/>
      <c r="F6" s="259"/>
      <c r="G6" s="259"/>
      <c r="H6" s="260" t="s">
        <v>373</v>
      </c>
      <c r="I6" s="260"/>
      <c r="J6" s="260"/>
      <c r="K6" s="260"/>
      <c r="L6" s="260"/>
      <c r="M6" s="260"/>
      <c r="N6" s="24"/>
    </row>
    <row r="7" spans="1:14" s="23" customFormat="1" ht="18" customHeight="1" x14ac:dyDescent="0.2">
      <c r="A7" s="247" t="s">
        <v>737</v>
      </c>
      <c r="B7" s="247"/>
      <c r="C7" s="247"/>
      <c r="D7" s="247"/>
      <c r="E7" s="247"/>
      <c r="F7" s="247"/>
      <c r="G7" s="247"/>
      <c r="H7" s="247" t="s">
        <v>374</v>
      </c>
      <c r="I7" s="247"/>
      <c r="J7" s="247"/>
      <c r="K7" s="247"/>
      <c r="L7" s="247"/>
      <c r="M7" s="247"/>
      <c r="N7" s="24"/>
    </row>
    <row r="8" spans="1:14" s="2" customFormat="1" ht="15" customHeight="1" x14ac:dyDescent="0.2">
      <c r="A8" s="3"/>
      <c r="B8" s="20"/>
      <c r="C8" s="22"/>
      <c r="D8" s="21"/>
      <c r="E8" s="19"/>
      <c r="F8" s="19"/>
      <c r="G8" s="19"/>
      <c r="H8" s="20"/>
      <c r="I8" s="19"/>
      <c r="J8" s="19"/>
      <c r="K8" s="19"/>
      <c r="L8" s="19"/>
      <c r="M8" s="1"/>
      <c r="N8" s="175"/>
    </row>
    <row r="9" spans="1:14" s="6" customFormat="1" ht="18" customHeight="1" x14ac:dyDescent="0.15">
      <c r="A9" s="248" t="s">
        <v>22</v>
      </c>
      <c r="B9" s="248"/>
      <c r="C9" s="248"/>
      <c r="D9" s="248"/>
      <c r="E9" s="248"/>
      <c r="F9" s="248"/>
      <c r="G9" s="248"/>
      <c r="H9" s="248"/>
      <c r="I9" s="248"/>
      <c r="J9" s="248"/>
      <c r="K9" s="248"/>
      <c r="L9" s="248"/>
      <c r="M9" s="248"/>
    </row>
    <row r="10" spans="1:14" s="6" customFormat="1" ht="18" customHeight="1" x14ac:dyDescent="0.15">
      <c r="A10" s="258" t="s">
        <v>377</v>
      </c>
      <c r="B10" s="258"/>
      <c r="C10" s="258"/>
      <c r="D10" s="258"/>
      <c r="E10" s="228"/>
      <c r="F10" s="228"/>
      <c r="G10" s="228"/>
      <c r="H10" s="228"/>
      <c r="I10" s="51"/>
      <c r="J10" s="51"/>
      <c r="K10" s="51"/>
      <c r="L10" s="51"/>
      <c r="M10" s="51"/>
      <c r="N10" s="49"/>
    </row>
    <row r="11" spans="1:14" s="6" customFormat="1" ht="18" customHeight="1" x14ac:dyDescent="0.15">
      <c r="A11" s="52" t="s">
        <v>390</v>
      </c>
      <c r="B11" s="52"/>
      <c r="C11" s="52"/>
      <c r="D11" s="52"/>
      <c r="E11" s="52"/>
      <c r="F11" s="52"/>
      <c r="G11" s="52"/>
      <c r="H11" s="52"/>
      <c r="I11" s="52"/>
      <c r="J11" s="52"/>
      <c r="K11" s="52"/>
      <c r="L11" s="52"/>
      <c r="M11" s="52"/>
      <c r="N11" s="176"/>
    </row>
    <row r="12" spans="1:14" s="6" customFormat="1" ht="23.25" customHeight="1" x14ac:dyDescent="0.2">
      <c r="A12" s="261" t="s">
        <v>372</v>
      </c>
      <c r="B12" s="262"/>
      <c r="C12" s="262"/>
      <c r="D12" s="262"/>
      <c r="E12" s="262"/>
      <c r="F12" s="262"/>
      <c r="G12" s="262"/>
      <c r="H12" s="262"/>
      <c r="I12" s="262"/>
      <c r="J12" s="262"/>
      <c r="K12" s="262"/>
      <c r="L12" s="262"/>
      <c r="M12" s="262"/>
      <c r="N12" s="262"/>
    </row>
    <row r="13" spans="1:14" s="5" customFormat="1" ht="15" customHeight="1" thickBot="1" x14ac:dyDescent="0.2">
      <c r="A13" s="18"/>
      <c r="B13" s="2"/>
      <c r="C13" s="17"/>
      <c r="D13" s="3"/>
      <c r="E13" s="2"/>
      <c r="F13" s="2"/>
      <c r="G13" s="2"/>
      <c r="H13" s="2"/>
      <c r="I13" s="2"/>
      <c r="J13" s="2"/>
      <c r="K13" s="2"/>
      <c r="L13" s="2"/>
      <c r="N13" s="6"/>
    </row>
    <row r="14" spans="1:14" s="15" customFormat="1" ht="22.15" customHeight="1" x14ac:dyDescent="0.15">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row>
    <row r="15" spans="1:14" s="15" customFormat="1" ht="22.15" customHeight="1" thickBot="1" x14ac:dyDescent="0.2">
      <c r="A15" s="250"/>
      <c r="B15" s="237"/>
      <c r="C15" s="252"/>
      <c r="D15" s="237"/>
      <c r="E15" s="7" t="s">
        <v>10</v>
      </c>
      <c r="F15" s="16" t="s">
        <v>9</v>
      </c>
      <c r="G15" s="235"/>
      <c r="H15" s="256"/>
      <c r="I15" s="235"/>
      <c r="J15" s="235"/>
      <c r="K15" s="235"/>
      <c r="L15" s="235"/>
      <c r="M15" s="230"/>
      <c r="N15" s="230"/>
    </row>
    <row r="16" spans="1:14" s="60" customFormat="1" ht="12" customHeight="1" thickBot="1" x14ac:dyDescent="0.2">
      <c r="A16" s="53">
        <v>1</v>
      </c>
      <c r="B16" s="74">
        <v>2</v>
      </c>
      <c r="C16" s="55">
        <v>3</v>
      </c>
      <c r="D16" s="56">
        <v>4</v>
      </c>
      <c r="E16" s="245">
        <v>5</v>
      </c>
      <c r="F16" s="246"/>
      <c r="G16" s="75">
        <v>6</v>
      </c>
      <c r="H16" s="58">
        <v>7</v>
      </c>
      <c r="I16" s="59">
        <v>8</v>
      </c>
      <c r="J16" s="75">
        <v>9</v>
      </c>
      <c r="K16" s="139" t="s">
        <v>741</v>
      </c>
      <c r="L16" s="59" t="s">
        <v>742</v>
      </c>
      <c r="M16" s="56" t="s">
        <v>743</v>
      </c>
      <c r="N16" s="56">
        <v>13</v>
      </c>
    </row>
    <row r="17" spans="1:15" s="5" customFormat="1" ht="27" customHeight="1" x14ac:dyDescent="0.15">
      <c r="A17" s="13">
        <v>1</v>
      </c>
      <c r="B17" s="70" t="s">
        <v>46</v>
      </c>
      <c r="C17" s="80">
        <v>200</v>
      </c>
      <c r="D17" s="14" t="s">
        <v>1</v>
      </c>
      <c r="E17" s="13"/>
      <c r="F17" s="12"/>
      <c r="G17" s="11"/>
      <c r="H17" s="10"/>
      <c r="I17" s="8"/>
      <c r="J17" s="9"/>
      <c r="K17" s="180">
        <f>I17*J17</f>
        <v>0</v>
      </c>
      <c r="L17" s="181">
        <f>I17+K17</f>
        <v>0</v>
      </c>
      <c r="M17" s="182">
        <f>$C17*L17</f>
        <v>0</v>
      </c>
      <c r="N17" s="162"/>
      <c r="O17" s="4"/>
    </row>
    <row r="18" spans="1:15" s="5" customFormat="1" ht="27" customHeight="1" x14ac:dyDescent="0.15">
      <c r="A18" s="13">
        <v>2</v>
      </c>
      <c r="B18" s="70" t="s">
        <v>47</v>
      </c>
      <c r="C18" s="80">
        <v>300</v>
      </c>
      <c r="D18" s="14" t="s">
        <v>1</v>
      </c>
      <c r="E18" s="13"/>
      <c r="F18" s="12"/>
      <c r="G18" s="11"/>
      <c r="H18" s="10"/>
      <c r="I18" s="8"/>
      <c r="J18" s="9"/>
      <c r="K18" s="180">
        <f t="shared" ref="K18:K30" si="0">I18*J18</f>
        <v>0</v>
      </c>
      <c r="L18" s="181">
        <f t="shared" ref="L18:L30" si="1">I18+K18</f>
        <v>0</v>
      </c>
      <c r="M18" s="182">
        <f t="shared" ref="M18:M30" si="2">$C18*L18</f>
        <v>0</v>
      </c>
      <c r="N18" s="161"/>
      <c r="O18" s="4"/>
    </row>
    <row r="19" spans="1:15" s="5" customFormat="1" ht="27" customHeight="1" x14ac:dyDescent="0.15">
      <c r="A19" s="13">
        <v>3</v>
      </c>
      <c r="B19" s="70" t="s">
        <v>590</v>
      </c>
      <c r="C19" s="80">
        <v>200</v>
      </c>
      <c r="D19" s="14" t="s">
        <v>1</v>
      </c>
      <c r="E19" s="13"/>
      <c r="F19" s="12"/>
      <c r="G19" s="11"/>
      <c r="H19" s="10"/>
      <c r="I19" s="8"/>
      <c r="J19" s="9"/>
      <c r="K19" s="180">
        <f t="shared" si="0"/>
        <v>0</v>
      </c>
      <c r="L19" s="181">
        <f t="shared" si="1"/>
        <v>0</v>
      </c>
      <c r="M19" s="182">
        <f t="shared" si="2"/>
        <v>0</v>
      </c>
      <c r="N19" s="161"/>
      <c r="O19" s="4"/>
    </row>
    <row r="20" spans="1:15" ht="27" customHeight="1" x14ac:dyDescent="0.2">
      <c r="A20" s="13">
        <v>4</v>
      </c>
      <c r="B20" s="70" t="s">
        <v>50</v>
      </c>
      <c r="C20" s="80">
        <v>200</v>
      </c>
      <c r="D20" s="14" t="s">
        <v>1</v>
      </c>
      <c r="E20" s="13"/>
      <c r="F20" s="12"/>
      <c r="G20" s="11"/>
      <c r="H20" s="10"/>
      <c r="I20" s="8"/>
      <c r="J20" s="9"/>
      <c r="K20" s="180">
        <f t="shared" si="0"/>
        <v>0</v>
      </c>
      <c r="L20" s="181">
        <f t="shared" si="1"/>
        <v>0</v>
      </c>
      <c r="M20" s="182">
        <f t="shared" si="2"/>
        <v>0</v>
      </c>
      <c r="N20" s="163"/>
    </row>
    <row r="21" spans="1:15" s="5" customFormat="1" ht="22.5" customHeight="1" x14ac:dyDescent="0.15">
      <c r="A21" s="13">
        <v>5</v>
      </c>
      <c r="B21" s="70" t="s">
        <v>594</v>
      </c>
      <c r="C21" s="80">
        <v>300</v>
      </c>
      <c r="D21" s="84" t="s">
        <v>1</v>
      </c>
      <c r="E21" s="83"/>
      <c r="F21" s="85"/>
      <c r="G21" s="86"/>
      <c r="H21" s="10"/>
      <c r="I21" s="8"/>
      <c r="J21" s="9"/>
      <c r="K21" s="180">
        <f t="shared" si="0"/>
        <v>0</v>
      </c>
      <c r="L21" s="181">
        <f t="shared" si="1"/>
        <v>0</v>
      </c>
      <c r="M21" s="182">
        <f t="shared" si="2"/>
        <v>0</v>
      </c>
      <c r="N21" s="161"/>
    </row>
    <row r="22" spans="1:15" ht="20.25" customHeight="1" x14ac:dyDescent="0.2">
      <c r="A22" s="13">
        <v>6</v>
      </c>
      <c r="B22" s="70" t="s">
        <v>595</v>
      </c>
      <c r="C22" s="80">
        <v>300</v>
      </c>
      <c r="D22" s="84" t="s">
        <v>1</v>
      </c>
      <c r="E22" s="83"/>
      <c r="F22" s="85"/>
      <c r="G22" s="86"/>
      <c r="H22" s="10"/>
      <c r="I22" s="8"/>
      <c r="J22" s="9"/>
      <c r="K22" s="180">
        <f t="shared" si="0"/>
        <v>0</v>
      </c>
      <c r="L22" s="181">
        <f t="shared" si="1"/>
        <v>0</v>
      </c>
      <c r="M22" s="182">
        <f t="shared" si="2"/>
        <v>0</v>
      </c>
      <c r="N22" s="161"/>
    </row>
    <row r="23" spans="1:15" ht="21" customHeight="1" x14ac:dyDescent="0.2">
      <c r="A23" s="13">
        <v>7</v>
      </c>
      <c r="B23" s="70" t="s">
        <v>51</v>
      </c>
      <c r="C23" s="80">
        <v>300</v>
      </c>
      <c r="D23" s="84" t="s">
        <v>1</v>
      </c>
      <c r="E23" s="83"/>
      <c r="F23" s="85"/>
      <c r="G23" s="86"/>
      <c r="H23" s="10"/>
      <c r="I23" s="8"/>
      <c r="J23" s="9"/>
      <c r="K23" s="180">
        <f t="shared" si="0"/>
        <v>0</v>
      </c>
      <c r="L23" s="181">
        <f t="shared" si="1"/>
        <v>0</v>
      </c>
      <c r="M23" s="182">
        <f t="shared" si="2"/>
        <v>0</v>
      </c>
      <c r="N23" s="161"/>
    </row>
    <row r="24" spans="1:15" ht="19.5" customHeight="1" x14ac:dyDescent="0.2">
      <c r="A24" s="13">
        <v>8</v>
      </c>
      <c r="B24" s="70" t="s">
        <v>48</v>
      </c>
      <c r="C24" s="80">
        <v>700</v>
      </c>
      <c r="D24" s="84" t="s">
        <v>1</v>
      </c>
      <c r="E24" s="83"/>
      <c r="F24" s="85"/>
      <c r="G24" s="86"/>
      <c r="H24" s="10"/>
      <c r="I24" s="8"/>
      <c r="J24" s="9"/>
      <c r="K24" s="180">
        <f t="shared" si="0"/>
        <v>0</v>
      </c>
      <c r="L24" s="181">
        <f t="shared" si="1"/>
        <v>0</v>
      </c>
      <c r="M24" s="182">
        <f t="shared" si="2"/>
        <v>0</v>
      </c>
      <c r="N24" s="161"/>
    </row>
    <row r="25" spans="1:15" ht="17.25" customHeight="1" x14ac:dyDescent="0.2">
      <c r="A25" s="13">
        <v>9</v>
      </c>
      <c r="B25" s="70" t="s">
        <v>52</v>
      </c>
      <c r="C25" s="80">
        <v>600</v>
      </c>
      <c r="D25" s="84" t="s">
        <v>1</v>
      </c>
      <c r="E25" s="83"/>
      <c r="F25" s="85"/>
      <c r="G25" s="86"/>
      <c r="H25" s="10"/>
      <c r="I25" s="8"/>
      <c r="J25" s="9"/>
      <c r="K25" s="180">
        <f t="shared" si="0"/>
        <v>0</v>
      </c>
      <c r="L25" s="181">
        <f t="shared" si="1"/>
        <v>0</v>
      </c>
      <c r="M25" s="182">
        <f t="shared" si="2"/>
        <v>0</v>
      </c>
      <c r="N25" s="161"/>
    </row>
    <row r="26" spans="1:15" ht="21.75" customHeight="1" x14ac:dyDescent="0.2">
      <c r="A26" s="13">
        <v>10</v>
      </c>
      <c r="B26" s="70" t="s">
        <v>617</v>
      </c>
      <c r="C26" s="80">
        <v>120</v>
      </c>
      <c r="D26" s="84" t="s">
        <v>1</v>
      </c>
      <c r="E26" s="83"/>
      <c r="F26" s="85"/>
      <c r="G26" s="86"/>
      <c r="H26" s="10"/>
      <c r="I26" s="8"/>
      <c r="J26" s="9"/>
      <c r="K26" s="180"/>
      <c r="L26" s="181"/>
      <c r="M26" s="182"/>
      <c r="N26" s="161"/>
    </row>
    <row r="27" spans="1:15" ht="32.25" customHeight="1" x14ac:dyDescent="0.2">
      <c r="A27" s="13">
        <v>11</v>
      </c>
      <c r="B27" s="70" t="s">
        <v>593</v>
      </c>
      <c r="C27" s="82">
        <v>350</v>
      </c>
      <c r="D27" s="84" t="s">
        <v>1</v>
      </c>
      <c r="E27" s="83"/>
      <c r="F27" s="85"/>
      <c r="G27" s="86"/>
      <c r="H27" s="10"/>
      <c r="I27" s="8"/>
      <c r="J27" s="9"/>
      <c r="K27" s="180">
        <f t="shared" si="0"/>
        <v>0</v>
      </c>
      <c r="L27" s="181">
        <f t="shared" si="1"/>
        <v>0</v>
      </c>
      <c r="M27" s="182">
        <f t="shared" si="2"/>
        <v>0</v>
      </c>
      <c r="N27" s="161"/>
    </row>
    <row r="28" spans="1:15" ht="21" customHeight="1" x14ac:dyDescent="0.2">
      <c r="A28" s="13">
        <v>12</v>
      </c>
      <c r="B28" s="70" t="s">
        <v>592</v>
      </c>
      <c r="C28" s="80">
        <v>300</v>
      </c>
      <c r="D28" s="84" t="s">
        <v>1</v>
      </c>
      <c r="E28" s="83"/>
      <c r="F28" s="85"/>
      <c r="G28" s="86"/>
      <c r="H28" s="10"/>
      <c r="I28" s="8"/>
      <c r="J28" s="9"/>
      <c r="K28" s="180">
        <f t="shared" si="0"/>
        <v>0</v>
      </c>
      <c r="L28" s="181">
        <f t="shared" si="1"/>
        <v>0</v>
      </c>
      <c r="M28" s="182">
        <f t="shared" si="2"/>
        <v>0</v>
      </c>
      <c r="N28" s="161"/>
    </row>
    <row r="29" spans="1:15" ht="21" customHeight="1" x14ac:dyDescent="0.2">
      <c r="A29" s="13">
        <v>13</v>
      </c>
      <c r="B29" s="70" t="s">
        <v>591</v>
      </c>
      <c r="C29" s="80">
        <v>300</v>
      </c>
      <c r="D29" s="84" t="s">
        <v>1</v>
      </c>
      <c r="E29" s="83"/>
      <c r="F29" s="85"/>
      <c r="G29" s="86"/>
      <c r="H29" s="10"/>
      <c r="I29" s="8"/>
      <c r="J29" s="9"/>
      <c r="K29" s="180">
        <f t="shared" si="0"/>
        <v>0</v>
      </c>
      <c r="L29" s="181">
        <f t="shared" si="1"/>
        <v>0</v>
      </c>
      <c r="M29" s="182">
        <f t="shared" si="2"/>
        <v>0</v>
      </c>
      <c r="N29" s="161"/>
    </row>
    <row r="30" spans="1:15" ht="21" customHeight="1" thickBot="1" x14ac:dyDescent="0.25">
      <c r="A30" s="13">
        <v>14</v>
      </c>
      <c r="B30" s="70" t="s">
        <v>49</v>
      </c>
      <c r="C30" s="80">
        <v>200</v>
      </c>
      <c r="D30" s="84" t="s">
        <v>1</v>
      </c>
      <c r="E30" s="83"/>
      <c r="F30" s="85"/>
      <c r="G30" s="86"/>
      <c r="H30" s="10"/>
      <c r="I30" s="8"/>
      <c r="J30" s="9"/>
      <c r="K30" s="180">
        <f t="shared" si="0"/>
        <v>0</v>
      </c>
      <c r="L30" s="181">
        <f t="shared" si="1"/>
        <v>0</v>
      </c>
      <c r="M30" s="182">
        <f t="shared" si="2"/>
        <v>0</v>
      </c>
      <c r="N30" s="161"/>
    </row>
    <row r="31" spans="1:15" ht="15" customHeight="1" thickBot="1" x14ac:dyDescent="0.25">
      <c r="A31" s="243" t="s">
        <v>383</v>
      </c>
      <c r="B31" s="244"/>
      <c r="C31" s="244"/>
      <c r="D31" s="263"/>
      <c r="E31" s="39"/>
      <c r="F31" s="40"/>
      <c r="G31" s="41"/>
      <c r="H31" s="42"/>
      <c r="I31" s="160"/>
      <c r="J31" s="43"/>
      <c r="K31" s="183"/>
      <c r="L31" s="183"/>
      <c r="M31" s="184">
        <f>SUM(M17:M30)</f>
        <v>0</v>
      </c>
      <c r="N31" s="159">
        <f>SUM(N17:N30)</f>
        <v>0</v>
      </c>
    </row>
    <row r="32" spans="1:15" ht="15" customHeight="1" x14ac:dyDescent="0.2">
      <c r="N32" s="188"/>
    </row>
    <row r="33" spans="1:16" ht="15" customHeight="1" x14ac:dyDescent="0.15">
      <c r="C33" s="2"/>
      <c r="D33" s="1"/>
      <c r="E33" s="6"/>
      <c r="G33" s="5"/>
      <c r="H33" s="3"/>
      <c r="I33" s="238"/>
      <c r="J33" s="238"/>
      <c r="K33" s="238"/>
      <c r="L33" s="238"/>
      <c r="M33" s="175"/>
      <c r="N33" s="188"/>
    </row>
    <row r="34" spans="1:16" ht="15" customHeight="1" x14ac:dyDescent="0.2">
      <c r="A34" s="231" t="s">
        <v>760</v>
      </c>
      <c r="B34" s="232"/>
      <c r="C34" s="232"/>
      <c r="D34" s="232"/>
      <c r="E34" s="232"/>
      <c r="F34" s="232"/>
      <c r="G34" s="232"/>
      <c r="H34" s="232"/>
      <c r="I34" s="232"/>
      <c r="J34" s="232"/>
      <c r="K34" s="232"/>
      <c r="L34" s="232"/>
      <c r="M34" s="232"/>
      <c r="N34" s="232"/>
      <c r="O34" s="232"/>
    </row>
    <row r="35" spans="1:16" ht="15" customHeight="1" x14ac:dyDescent="0.2">
      <c r="A35" s="169" t="s">
        <v>773</v>
      </c>
      <c r="B35" s="169"/>
      <c r="C35" s="169"/>
      <c r="D35" s="169"/>
      <c r="E35" s="169"/>
      <c r="F35" s="169"/>
      <c r="G35" s="169"/>
      <c r="H35" s="167"/>
      <c r="I35" s="167"/>
      <c r="J35" s="167"/>
      <c r="K35" s="167"/>
      <c r="L35" s="190"/>
      <c r="M35" s="190"/>
      <c r="N35" s="191"/>
      <c r="O35" s="190"/>
      <c r="P35" s="190"/>
    </row>
    <row r="36" spans="1:16" ht="15" customHeight="1" x14ac:dyDescent="0.2">
      <c r="A36" s="241" t="s">
        <v>596</v>
      </c>
      <c r="B36" s="241"/>
      <c r="C36" s="241"/>
      <c r="D36" s="241"/>
      <c r="E36" s="241"/>
      <c r="F36" s="241"/>
      <c r="G36" s="241"/>
      <c r="H36" s="167"/>
      <c r="I36" s="167"/>
      <c r="J36" s="167"/>
      <c r="K36" s="167"/>
      <c r="L36" s="190"/>
      <c r="M36" s="190"/>
      <c r="N36" s="191"/>
      <c r="O36" s="190"/>
      <c r="P36" s="190"/>
    </row>
    <row r="37" spans="1:16" ht="15" customHeight="1" x14ac:dyDescent="0.2">
      <c r="A37" s="241" t="s">
        <v>597</v>
      </c>
      <c r="B37" s="241"/>
      <c r="C37" s="241"/>
      <c r="D37" s="241"/>
      <c r="E37" s="241"/>
      <c r="F37" s="241"/>
      <c r="G37" s="241"/>
      <c r="H37" s="167"/>
      <c r="I37" s="167"/>
      <c r="J37" s="167"/>
      <c r="K37" s="167"/>
      <c r="L37" s="190"/>
      <c r="M37" s="190"/>
      <c r="N37" s="191"/>
      <c r="O37" s="190"/>
      <c r="P37" s="190"/>
    </row>
    <row r="38" spans="1:16" ht="15" customHeight="1" x14ac:dyDescent="0.2">
      <c r="A38" s="241" t="s">
        <v>598</v>
      </c>
      <c r="B38" s="241"/>
      <c r="C38" s="241"/>
      <c r="D38" s="241"/>
      <c r="E38" s="241"/>
      <c r="F38" s="241"/>
      <c r="G38" s="241"/>
      <c r="H38" s="167"/>
      <c r="I38" s="167"/>
      <c r="J38" s="167"/>
      <c r="K38" s="167"/>
      <c r="L38" s="190"/>
      <c r="M38" s="190"/>
      <c r="N38" s="191"/>
      <c r="O38" s="190"/>
      <c r="P38" s="190"/>
    </row>
    <row r="39" spans="1:16" ht="15" customHeight="1" x14ac:dyDescent="0.2">
      <c r="A39" s="241" t="s">
        <v>599</v>
      </c>
      <c r="B39" s="241"/>
      <c r="C39" s="241"/>
      <c r="D39" s="241"/>
      <c r="E39" s="241"/>
      <c r="F39" s="241"/>
      <c r="G39" s="241"/>
      <c r="H39" s="167"/>
      <c r="I39" s="167"/>
      <c r="J39" s="167"/>
      <c r="K39" s="167"/>
      <c r="L39" s="190"/>
      <c r="M39" s="190"/>
      <c r="N39" s="191"/>
      <c r="O39" s="190"/>
      <c r="P39" s="190"/>
    </row>
    <row r="40" spans="1:16" ht="15" customHeight="1" x14ac:dyDescent="0.2">
      <c r="A40" s="241" t="s">
        <v>600</v>
      </c>
      <c r="B40" s="241"/>
      <c r="C40" s="241"/>
      <c r="D40" s="241"/>
      <c r="E40" s="241"/>
      <c r="F40" s="241"/>
      <c r="G40" s="241"/>
      <c r="H40" s="167"/>
      <c r="I40" s="167"/>
      <c r="J40" s="167"/>
      <c r="K40" s="167"/>
      <c r="L40" s="190"/>
      <c r="M40" s="190"/>
      <c r="N40" s="192"/>
      <c r="O40" s="190"/>
      <c r="P40" s="190"/>
    </row>
    <row r="41" spans="1:16" ht="15" customHeight="1" x14ac:dyDescent="0.2">
      <c r="A41" s="241" t="s">
        <v>601</v>
      </c>
      <c r="B41" s="241"/>
      <c r="C41" s="241"/>
      <c r="D41" s="241"/>
      <c r="E41" s="241"/>
      <c r="F41" s="241"/>
      <c r="G41" s="241"/>
      <c r="H41" s="167"/>
      <c r="I41" s="167"/>
      <c r="J41" s="167"/>
      <c r="K41" s="167"/>
      <c r="L41" s="190"/>
      <c r="M41" s="190"/>
      <c r="N41" s="193"/>
      <c r="O41" s="190"/>
      <c r="P41" s="190"/>
    </row>
    <row r="42" spans="1:16" ht="15" customHeight="1" x14ac:dyDescent="0.2">
      <c r="A42" s="241" t="s">
        <v>602</v>
      </c>
      <c r="B42" s="241"/>
      <c r="C42" s="241"/>
      <c r="D42" s="241"/>
      <c r="E42" s="241"/>
      <c r="F42" s="241"/>
      <c r="G42" s="241"/>
      <c r="H42" s="167"/>
      <c r="I42" s="167"/>
      <c r="J42" s="167"/>
      <c r="K42" s="167"/>
      <c r="L42" s="190"/>
      <c r="M42" s="190"/>
      <c r="N42" s="190"/>
      <c r="O42" s="190"/>
      <c r="P42" s="190"/>
    </row>
    <row r="43" spans="1:16" ht="15" customHeight="1" x14ac:dyDescent="0.2">
      <c r="A43" s="241" t="s">
        <v>603</v>
      </c>
      <c r="B43" s="241"/>
      <c r="C43" s="241"/>
      <c r="D43" s="241"/>
      <c r="E43" s="241"/>
      <c r="F43" s="241"/>
      <c r="G43" s="241"/>
      <c r="H43" s="167"/>
      <c r="I43" s="167"/>
      <c r="J43" s="167"/>
      <c r="K43" s="167"/>
      <c r="L43" s="190"/>
      <c r="M43" s="190"/>
      <c r="N43" s="193"/>
      <c r="O43" s="190"/>
      <c r="P43" s="190"/>
    </row>
    <row r="44" spans="1:16" ht="15" customHeight="1" x14ac:dyDescent="0.15">
      <c r="A44" s="168"/>
      <c r="B44" s="194"/>
      <c r="C44" s="194"/>
      <c r="D44" s="194"/>
      <c r="E44" s="194"/>
      <c r="F44" s="194"/>
      <c r="G44" s="194"/>
      <c r="H44" s="167"/>
      <c r="I44" s="167"/>
      <c r="J44" s="167"/>
      <c r="K44" s="167"/>
      <c r="L44" s="190"/>
      <c r="M44" s="190"/>
      <c r="N44" s="190"/>
      <c r="O44" s="190"/>
      <c r="P44" s="190"/>
    </row>
    <row r="45" spans="1:16" ht="15" customHeight="1" x14ac:dyDescent="0.2">
      <c r="A45" s="169" t="s">
        <v>604</v>
      </c>
      <c r="B45" s="169"/>
      <c r="C45" s="169"/>
      <c r="D45" s="169"/>
      <c r="E45" s="169"/>
      <c r="F45" s="169"/>
      <c r="G45" s="169"/>
      <c r="H45" s="167"/>
      <c r="I45" s="167"/>
      <c r="J45" s="167"/>
      <c r="K45" s="167"/>
      <c r="L45" s="190"/>
      <c r="M45" s="190"/>
      <c r="N45" s="193"/>
      <c r="O45" s="190"/>
      <c r="P45" s="190"/>
    </row>
    <row r="47" spans="1:16" ht="15" customHeight="1" x14ac:dyDescent="0.2">
      <c r="A47" s="231" t="s">
        <v>749</v>
      </c>
      <c r="B47" s="232"/>
      <c r="C47" s="232"/>
      <c r="D47" s="232"/>
      <c r="E47" s="232"/>
      <c r="F47" s="232"/>
      <c r="G47" s="232"/>
      <c r="H47" s="232"/>
      <c r="I47" s="232"/>
      <c r="J47" s="232"/>
      <c r="K47" s="232"/>
      <c r="L47" s="232"/>
      <c r="M47" s="232"/>
      <c r="N47" s="232"/>
      <c r="O47" s="232"/>
    </row>
    <row r="48" spans="1:16" ht="21.75" customHeight="1" x14ac:dyDescent="0.2">
      <c r="A48" s="233" t="s">
        <v>750</v>
      </c>
      <c r="B48" s="227"/>
      <c r="C48" s="227"/>
      <c r="D48" s="227"/>
      <c r="E48" s="227"/>
      <c r="F48" s="227"/>
      <c r="G48" s="227"/>
      <c r="H48" s="227"/>
      <c r="I48" s="227"/>
      <c r="J48" s="227"/>
      <c r="K48" s="3"/>
      <c r="L48" s="175"/>
      <c r="M48" s="175"/>
      <c r="O48" s="175"/>
    </row>
    <row r="49" spans="1:15" ht="15" customHeight="1" x14ac:dyDescent="0.2">
      <c r="A49" s="233" t="s">
        <v>751</v>
      </c>
      <c r="B49" s="233"/>
      <c r="C49" s="233"/>
      <c r="D49" s="233"/>
      <c r="E49" s="233"/>
      <c r="F49" s="233"/>
      <c r="G49" s="233"/>
      <c r="H49" s="233"/>
      <c r="I49" s="233"/>
      <c r="J49" s="233"/>
      <c r="K49" s="3"/>
      <c r="L49" s="175"/>
      <c r="M49" s="175"/>
      <c r="O49" s="175"/>
    </row>
    <row r="50" spans="1:15" ht="15" customHeight="1" x14ac:dyDescent="0.2">
      <c r="A50" s="225" t="s">
        <v>753</v>
      </c>
      <c r="B50" s="225"/>
      <c r="C50" s="225"/>
      <c r="D50" s="225"/>
      <c r="E50" s="225"/>
      <c r="F50" s="225"/>
      <c r="G50" s="225"/>
      <c r="H50" s="225"/>
      <c r="I50" s="225"/>
      <c r="J50" s="225"/>
      <c r="K50" s="3"/>
      <c r="L50" s="175"/>
      <c r="M50" s="175"/>
      <c r="O50" s="175"/>
    </row>
    <row r="51" spans="1:15" ht="41.25" customHeight="1" x14ac:dyDescent="0.2">
      <c r="A51" s="227" t="s">
        <v>776</v>
      </c>
      <c r="B51" s="227"/>
      <c r="C51" s="227"/>
      <c r="D51" s="227"/>
      <c r="E51" s="227"/>
      <c r="F51" s="227"/>
      <c r="G51" s="227"/>
      <c r="H51" s="227"/>
      <c r="I51" s="227"/>
      <c r="J51" s="227"/>
      <c r="K51" s="92"/>
      <c r="L51" s="187"/>
      <c r="M51" s="187"/>
      <c r="N51" s="187"/>
      <c r="O51" s="187"/>
    </row>
    <row r="52" spans="1:15" ht="15" customHeight="1" x14ac:dyDescent="0.2">
      <c r="A52" s="225" t="s">
        <v>752</v>
      </c>
      <c r="B52" s="225"/>
      <c r="C52" s="225"/>
      <c r="D52" s="225"/>
      <c r="E52" s="225"/>
      <c r="F52" s="225"/>
      <c r="G52" s="225"/>
      <c r="H52" s="225"/>
      <c r="I52" s="225"/>
      <c r="J52" s="225"/>
      <c r="K52" s="3"/>
      <c r="L52" s="175"/>
      <c r="M52" s="175"/>
      <c r="O52" s="175"/>
    </row>
    <row r="53" spans="1:15" ht="15" customHeight="1" x14ac:dyDescent="0.2">
      <c r="A53" s="225" t="s">
        <v>754</v>
      </c>
      <c r="B53" s="225"/>
      <c r="C53" s="225"/>
      <c r="D53" s="225"/>
      <c r="E53" s="225"/>
      <c r="F53" s="225"/>
      <c r="G53" s="225"/>
      <c r="H53" s="225"/>
      <c r="I53" s="225"/>
      <c r="J53" s="225"/>
      <c r="K53" s="3"/>
      <c r="L53" s="175"/>
      <c r="M53" s="175"/>
      <c r="O53" s="175"/>
    </row>
    <row r="54" spans="1:15" ht="15" customHeight="1" x14ac:dyDescent="0.2">
      <c r="A54" s="172" t="s">
        <v>755</v>
      </c>
      <c r="B54" s="172"/>
      <c r="C54" s="172"/>
      <c r="D54" s="172"/>
      <c r="E54" s="172"/>
      <c r="F54" s="172"/>
      <c r="G54" s="172"/>
      <c r="H54" s="172"/>
      <c r="I54" s="172"/>
      <c r="J54" s="172"/>
      <c r="K54" s="3"/>
      <c r="L54" s="175"/>
      <c r="M54" s="175"/>
      <c r="O54" s="175"/>
    </row>
    <row r="55" spans="1:15" ht="15" customHeight="1" x14ac:dyDescent="0.2">
      <c r="A55" s="172" t="s">
        <v>756</v>
      </c>
      <c r="B55" s="173"/>
      <c r="C55" s="173"/>
      <c r="D55" s="173"/>
      <c r="E55" s="173"/>
      <c r="F55" s="173"/>
      <c r="G55" s="173"/>
      <c r="H55" s="173"/>
      <c r="I55" s="173"/>
      <c r="J55" s="173"/>
      <c r="K55" s="3"/>
      <c r="L55" s="175"/>
      <c r="M55" s="175"/>
      <c r="O55" s="175"/>
    </row>
    <row r="56" spans="1:15" ht="15" customHeight="1" x14ac:dyDescent="0.2">
      <c r="A56" s="172" t="s">
        <v>757</v>
      </c>
      <c r="B56" s="173"/>
      <c r="C56" s="173"/>
      <c r="D56" s="173"/>
      <c r="E56" s="173"/>
      <c r="F56" s="173"/>
      <c r="G56" s="173"/>
      <c r="H56" s="173"/>
      <c r="I56" s="173"/>
      <c r="J56" s="173"/>
      <c r="K56" s="3"/>
      <c r="L56" s="175"/>
      <c r="M56" s="175"/>
      <c r="O56" s="175"/>
    </row>
    <row r="57" spans="1:15" ht="27" customHeight="1" x14ac:dyDescent="0.2">
      <c r="A57" s="227" t="s">
        <v>758</v>
      </c>
      <c r="B57" s="228"/>
      <c r="C57" s="228"/>
      <c r="D57" s="228"/>
      <c r="E57" s="228"/>
      <c r="F57" s="228"/>
      <c r="G57" s="228"/>
      <c r="H57" s="228"/>
      <c r="I57" s="228"/>
      <c r="J57" s="228"/>
      <c r="K57" s="3"/>
      <c r="L57" s="175"/>
      <c r="M57" s="175"/>
      <c r="O57" s="175"/>
    </row>
    <row r="58" spans="1:15" ht="23.25" customHeight="1" x14ac:dyDescent="0.2">
      <c r="A58" s="226" t="s">
        <v>761</v>
      </c>
      <c r="B58" s="226"/>
      <c r="C58" s="226"/>
      <c r="D58" s="226"/>
      <c r="E58" s="226"/>
      <c r="F58" s="226"/>
      <c r="G58" s="226"/>
      <c r="H58" s="226"/>
      <c r="I58" s="226"/>
      <c r="J58" s="226"/>
      <c r="K58" s="3"/>
      <c r="L58" s="175"/>
      <c r="M58" s="175"/>
      <c r="O58" s="175"/>
    </row>
    <row r="59" spans="1:15" ht="20.25" customHeight="1" x14ac:dyDescent="0.2">
      <c r="A59" s="226"/>
      <c r="B59" s="226"/>
      <c r="C59" s="226"/>
      <c r="D59" s="226"/>
      <c r="E59" s="226"/>
      <c r="F59" s="226"/>
      <c r="G59" s="226"/>
      <c r="H59" s="226"/>
      <c r="I59" s="226"/>
      <c r="J59" s="226"/>
      <c r="K59" s="3"/>
      <c r="L59" s="175"/>
      <c r="M59" s="175"/>
      <c r="O59" s="175"/>
    </row>
    <row r="61" spans="1:15" ht="15" customHeight="1" x14ac:dyDescent="0.2">
      <c r="N61" s="187"/>
    </row>
  </sheetData>
  <sortState ref="B17:B29">
    <sortCondition ref="B29"/>
  </sortState>
  <mergeCells count="46">
    <mergeCell ref="A39:G39"/>
    <mergeCell ref="A40:G40"/>
    <mergeCell ref="A41:G41"/>
    <mergeCell ref="C14:C15"/>
    <mergeCell ref="D14:D15"/>
    <mergeCell ref="A31:D31"/>
    <mergeCell ref="A38:G38"/>
    <mergeCell ref="A2:G2"/>
    <mergeCell ref="H2:M2"/>
    <mergeCell ref="A3:G3"/>
    <mergeCell ref="H3:M3"/>
    <mergeCell ref="A6:G6"/>
    <mergeCell ref="H6:M6"/>
    <mergeCell ref="A37:G37"/>
    <mergeCell ref="A42:G42"/>
    <mergeCell ref="A7:G7"/>
    <mergeCell ref="H7:M7"/>
    <mergeCell ref="A9:M9"/>
    <mergeCell ref="A10:H10"/>
    <mergeCell ref="K14:K15"/>
    <mergeCell ref="L14:L15"/>
    <mergeCell ref="M14:M15"/>
    <mergeCell ref="E16:F16"/>
    <mergeCell ref="E14:F14"/>
    <mergeCell ref="G14:G15"/>
    <mergeCell ref="H14:H15"/>
    <mergeCell ref="I14:I15"/>
    <mergeCell ref="A14:A15"/>
    <mergeCell ref="B14:B15"/>
    <mergeCell ref="J14:J15"/>
    <mergeCell ref="A57:J57"/>
    <mergeCell ref="A58:J58"/>
    <mergeCell ref="A59:J59"/>
    <mergeCell ref="A12:N12"/>
    <mergeCell ref="A49:J49"/>
    <mergeCell ref="A50:J50"/>
    <mergeCell ref="A51:J51"/>
    <mergeCell ref="A52:J52"/>
    <mergeCell ref="A53:J53"/>
    <mergeCell ref="N14:N15"/>
    <mergeCell ref="A34:O34"/>
    <mergeCell ref="A47:O47"/>
    <mergeCell ref="A48:J48"/>
    <mergeCell ref="A43:G43"/>
    <mergeCell ref="I33:L33"/>
    <mergeCell ref="A36:G36"/>
  </mergeCells>
  <printOptions horizontalCentered="1"/>
  <pageMargins left="0.19685039370078741" right="0.19685039370078741" top="0.98425196850393704" bottom="0.39370078740157483" header="0.39370078740157483" footer="0.19685039370078741"/>
  <pageSetup paperSize="9" scale="53" orientation="landscape"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rowBreaks count="1" manualBreakCount="1">
    <brk id="46" max="1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61"/>
  <sheetViews>
    <sheetView view="pageBreakPreview" topLeftCell="A6" zoomScaleNormal="100" zoomScaleSheetLayoutView="100" workbookViewId="0">
      <selection activeCell="M20" sqref="M20"/>
    </sheetView>
  </sheetViews>
  <sheetFormatPr defaultColWidth="10.42578125" defaultRowHeight="15" customHeight="1" x14ac:dyDescent="0.2"/>
  <cols>
    <col min="1" max="1" width="3.7109375" style="3" customWidth="1"/>
    <col min="2" max="2" width="26.28515625" style="2" customWidth="1"/>
    <col min="3" max="3" width="5.7109375" style="2" bestFit="1" customWidth="1"/>
    <col min="4" max="4" width="7.28515625" style="4" customWidth="1"/>
    <col min="5" max="5" width="5.7109375" style="3" customWidth="1"/>
    <col min="6" max="6" width="4.7109375" style="2" customWidth="1"/>
    <col min="7" max="7" width="13.42578125" style="2" customWidth="1"/>
    <col min="8" max="8" width="16.85546875" style="2" customWidth="1"/>
    <col min="9" max="9" width="17.140625" style="2" customWidth="1"/>
    <col min="10" max="10" width="10.5703125" style="2" customWidth="1"/>
    <col min="11" max="11" width="7.28515625" style="2" customWidth="1"/>
    <col min="12" max="12" width="10.85546875" style="2" customWidth="1"/>
    <col min="13" max="13" width="10.5703125" style="1" customWidth="1"/>
    <col min="14" max="14" width="10.85546875" style="175" customWidth="1"/>
    <col min="15" max="16384" width="10.42578125" style="1"/>
  </cols>
  <sheetData>
    <row r="1" spans="1:14" s="23" customFormat="1" ht="18" customHeight="1" x14ac:dyDescent="0.2">
      <c r="A1" s="26" t="s">
        <v>27</v>
      </c>
      <c r="B1" s="28"/>
      <c r="C1" s="28"/>
      <c r="D1" s="25"/>
      <c r="E1" s="27"/>
      <c r="F1" s="27"/>
      <c r="G1" s="27"/>
      <c r="H1" s="27"/>
      <c r="I1" s="27"/>
      <c r="J1" s="27"/>
      <c r="K1" s="27"/>
      <c r="N1" s="24"/>
    </row>
    <row r="2" spans="1:14" s="23" customFormat="1" ht="18" customHeight="1" x14ac:dyDescent="0.2">
      <c r="A2" s="259" t="s">
        <v>26</v>
      </c>
      <c r="B2" s="259"/>
      <c r="C2" s="259"/>
      <c r="D2" s="259"/>
      <c r="E2" s="259"/>
      <c r="F2" s="259"/>
      <c r="G2" s="259"/>
      <c r="I2" s="259" t="s">
        <v>25</v>
      </c>
      <c r="J2" s="259"/>
      <c r="K2" s="259"/>
      <c r="L2" s="259"/>
      <c r="M2" s="259"/>
      <c r="N2" s="24"/>
    </row>
    <row r="3" spans="1:14" s="23" customFormat="1" ht="18" customHeight="1" x14ac:dyDescent="0.2">
      <c r="A3" s="247" t="s">
        <v>24</v>
      </c>
      <c r="B3" s="247"/>
      <c r="C3" s="247"/>
      <c r="D3" s="247"/>
      <c r="E3" s="247"/>
      <c r="F3" s="247"/>
      <c r="G3" s="247"/>
      <c r="H3" s="24"/>
      <c r="I3" s="247" t="s">
        <v>23</v>
      </c>
      <c r="J3" s="247"/>
      <c r="K3" s="247"/>
      <c r="L3" s="247"/>
      <c r="M3" s="247"/>
      <c r="N3" s="24"/>
    </row>
    <row r="4" spans="1:14" s="23" customFormat="1" ht="15" customHeight="1" x14ac:dyDescent="0.2">
      <c r="A4" s="25"/>
      <c r="B4" s="25"/>
      <c r="C4" s="25"/>
      <c r="D4" s="25"/>
      <c r="E4" s="25"/>
      <c r="H4" s="24"/>
      <c r="I4" s="24"/>
      <c r="J4" s="24"/>
      <c r="K4" s="24"/>
      <c r="L4" s="24"/>
      <c r="M4" s="24"/>
      <c r="N4" s="24"/>
    </row>
    <row r="5" spans="1:14" s="23" customFormat="1" ht="18" customHeight="1" x14ac:dyDescent="0.2">
      <c r="A5" s="26" t="s">
        <v>738</v>
      </c>
      <c r="B5" s="25"/>
      <c r="C5" s="25"/>
      <c r="D5" s="25"/>
      <c r="E5" s="25"/>
      <c r="H5" s="24"/>
      <c r="I5" s="24"/>
      <c r="J5" s="24"/>
      <c r="K5" s="24"/>
      <c r="L5" s="24"/>
      <c r="M5" s="24"/>
      <c r="N5" s="24"/>
    </row>
    <row r="6" spans="1:14" s="23" customFormat="1" ht="18" customHeight="1" x14ac:dyDescent="0.2">
      <c r="A6" s="282" t="s">
        <v>371</v>
      </c>
      <c r="B6" s="259"/>
      <c r="C6" s="259"/>
      <c r="D6" s="259"/>
      <c r="E6" s="259"/>
      <c r="F6" s="259"/>
      <c r="G6" s="259"/>
      <c r="H6" s="1"/>
      <c r="I6" s="260" t="s">
        <v>373</v>
      </c>
      <c r="J6" s="260"/>
      <c r="K6" s="260"/>
      <c r="L6" s="260"/>
      <c r="M6" s="260"/>
      <c r="N6" s="24"/>
    </row>
    <row r="7" spans="1:14" s="23" customFormat="1" ht="18" customHeight="1" x14ac:dyDescent="0.2">
      <c r="A7" s="247" t="s">
        <v>737</v>
      </c>
      <c r="B7" s="247"/>
      <c r="C7" s="247"/>
      <c r="D7" s="247"/>
      <c r="E7" s="247"/>
      <c r="F7" s="247"/>
      <c r="G7" s="247"/>
      <c r="H7" s="71"/>
      <c r="I7" s="247" t="s">
        <v>374</v>
      </c>
      <c r="J7" s="247"/>
      <c r="K7" s="247"/>
      <c r="L7" s="247"/>
      <c r="M7" s="247"/>
      <c r="N7" s="24"/>
    </row>
    <row r="8" spans="1:14" s="2" customFormat="1" ht="15" customHeight="1" x14ac:dyDescent="0.2">
      <c r="A8" s="3"/>
      <c r="B8" s="20"/>
      <c r="C8" s="20"/>
      <c r="D8" s="22"/>
      <c r="E8" s="29"/>
      <c r="F8" s="19"/>
      <c r="G8" s="19"/>
      <c r="H8" s="19"/>
      <c r="I8" s="20"/>
      <c r="J8" s="19"/>
      <c r="K8" s="19"/>
      <c r="L8" s="19"/>
      <c r="M8" s="19"/>
      <c r="N8" s="175"/>
    </row>
    <row r="9" spans="1:14" s="6" customFormat="1" ht="18" customHeight="1" x14ac:dyDescent="0.15">
      <c r="A9" s="283" t="s">
        <v>410</v>
      </c>
      <c r="B9" s="248"/>
      <c r="C9" s="248"/>
      <c r="D9" s="248"/>
      <c r="E9" s="248"/>
      <c r="F9" s="248"/>
      <c r="G9" s="248"/>
      <c r="H9" s="248"/>
      <c r="I9" s="248"/>
      <c r="J9" s="248"/>
      <c r="K9" s="248"/>
      <c r="L9" s="248"/>
      <c r="M9" s="248"/>
    </row>
    <row r="10" spans="1:14" s="6" customFormat="1" ht="18" customHeight="1" x14ac:dyDescent="0.15">
      <c r="A10" s="51" t="s">
        <v>726</v>
      </c>
      <c r="B10" s="51"/>
      <c r="C10" s="51"/>
      <c r="D10" s="51"/>
      <c r="E10" s="51"/>
      <c r="F10" s="51"/>
      <c r="G10" s="51"/>
      <c r="H10" s="51"/>
      <c r="I10" s="51"/>
      <c r="J10" s="51"/>
      <c r="K10" s="51"/>
      <c r="L10" s="51"/>
      <c r="M10" s="51"/>
      <c r="N10" s="49"/>
    </row>
    <row r="11" spans="1:14" s="6" customFormat="1" ht="18" customHeight="1" x14ac:dyDescent="0.15">
      <c r="A11" s="52" t="s">
        <v>370</v>
      </c>
      <c r="B11" s="52"/>
      <c r="C11" s="52"/>
      <c r="D11" s="52"/>
      <c r="E11" s="52"/>
      <c r="F11" s="52"/>
      <c r="G11" s="52"/>
      <c r="H11" s="52"/>
      <c r="I11" s="52"/>
      <c r="J11" s="52"/>
      <c r="K11" s="52"/>
      <c r="L11" s="52"/>
      <c r="M11" s="52"/>
      <c r="N11" s="176"/>
    </row>
    <row r="12" spans="1:14" s="6" customFormat="1" ht="29.25" customHeight="1" x14ac:dyDescent="0.15">
      <c r="A12" s="253" t="s">
        <v>372</v>
      </c>
      <c r="B12" s="268"/>
      <c r="C12" s="268"/>
      <c r="D12" s="268"/>
      <c r="E12" s="268"/>
      <c r="F12" s="268"/>
      <c r="G12" s="268"/>
      <c r="H12" s="268"/>
      <c r="I12" s="268"/>
      <c r="J12" s="268"/>
      <c r="K12" s="268"/>
      <c r="L12" s="268"/>
      <c r="M12" s="50"/>
      <c r="N12" s="176"/>
    </row>
    <row r="13" spans="1:14" s="5" customFormat="1" ht="15" customHeight="1" thickBot="1" x14ac:dyDescent="0.2">
      <c r="A13" s="18"/>
      <c r="B13" s="2"/>
      <c r="C13" s="2"/>
      <c r="D13" s="17"/>
      <c r="E13" s="3"/>
      <c r="F13" s="2"/>
      <c r="G13" s="2"/>
      <c r="H13" s="2"/>
      <c r="I13" s="2"/>
      <c r="J13" s="2"/>
      <c r="K13" s="2"/>
      <c r="L13" s="2"/>
      <c r="M13" s="2"/>
      <c r="N13" s="6"/>
    </row>
    <row r="14" spans="1:14" s="15" customFormat="1" ht="22.15" customHeight="1" x14ac:dyDescent="0.15">
      <c r="A14" s="249" t="s">
        <v>21</v>
      </c>
      <c r="B14" s="280" t="s">
        <v>20</v>
      </c>
      <c r="C14" s="251" t="s">
        <v>19</v>
      </c>
      <c r="D14" s="284" t="s">
        <v>18</v>
      </c>
      <c r="E14" s="289" t="s">
        <v>17</v>
      </c>
      <c r="F14" s="290"/>
      <c r="G14" s="280" t="s">
        <v>16</v>
      </c>
      <c r="H14" s="286" t="s">
        <v>740</v>
      </c>
      <c r="I14" s="280" t="s">
        <v>15</v>
      </c>
      <c r="J14" s="280" t="s">
        <v>14</v>
      </c>
      <c r="K14" s="280" t="s">
        <v>13</v>
      </c>
      <c r="L14" s="280" t="s">
        <v>12</v>
      </c>
      <c r="M14" s="284" t="s">
        <v>11</v>
      </c>
      <c r="N14" s="229"/>
    </row>
    <row r="15" spans="1:14" s="15" customFormat="1" ht="22.15" customHeight="1" thickBot="1" x14ac:dyDescent="0.2">
      <c r="A15" s="288"/>
      <c r="B15" s="281"/>
      <c r="C15" s="252"/>
      <c r="D15" s="285"/>
      <c r="E15" s="7" t="s">
        <v>10</v>
      </c>
      <c r="F15" s="16" t="s">
        <v>9</v>
      </c>
      <c r="G15" s="291"/>
      <c r="H15" s="287"/>
      <c r="I15" s="281"/>
      <c r="J15" s="281"/>
      <c r="K15" s="281"/>
      <c r="L15" s="281"/>
      <c r="M15" s="285"/>
      <c r="N15" s="230"/>
    </row>
    <row r="16" spans="1:14" s="60" customFormat="1" ht="12" customHeight="1" thickBot="1" x14ac:dyDescent="0.2">
      <c r="A16" s="53">
        <v>1</v>
      </c>
      <c r="B16" s="128">
        <v>2</v>
      </c>
      <c r="C16" s="55">
        <v>3</v>
      </c>
      <c r="D16" s="56">
        <v>4</v>
      </c>
      <c r="E16" s="245">
        <v>5</v>
      </c>
      <c r="F16" s="246"/>
      <c r="G16" s="129">
        <v>6</v>
      </c>
      <c r="H16" s="58">
        <v>7</v>
      </c>
      <c r="I16" s="59">
        <v>8</v>
      </c>
      <c r="J16" s="129">
        <v>9</v>
      </c>
      <c r="K16" s="139" t="s">
        <v>741</v>
      </c>
      <c r="L16" s="59" t="s">
        <v>742</v>
      </c>
      <c r="M16" s="56" t="s">
        <v>743</v>
      </c>
      <c r="N16" s="56"/>
    </row>
    <row r="17" spans="1:15" s="5" customFormat="1" ht="24.75" customHeight="1" x14ac:dyDescent="0.15">
      <c r="A17" s="13" t="s">
        <v>8</v>
      </c>
      <c r="B17" s="147" t="s">
        <v>441</v>
      </c>
      <c r="C17" s="106">
        <v>400</v>
      </c>
      <c r="D17" s="32" t="s">
        <v>444</v>
      </c>
      <c r="E17" s="31"/>
      <c r="F17" s="33"/>
      <c r="G17" s="34"/>
      <c r="H17" s="35"/>
      <c r="I17" s="36"/>
      <c r="J17" s="37"/>
      <c r="K17" s="177">
        <f>I17*J17</f>
        <v>0</v>
      </c>
      <c r="L17" s="178">
        <f>I17+K17</f>
        <v>0</v>
      </c>
      <c r="M17" s="179">
        <f>$C17*L17</f>
        <v>0</v>
      </c>
      <c r="N17" s="162"/>
    </row>
    <row r="18" spans="1:15" ht="33.75" customHeight="1" x14ac:dyDescent="0.2">
      <c r="A18" s="13" t="s">
        <v>7</v>
      </c>
      <c r="B18" s="147" t="s">
        <v>440</v>
      </c>
      <c r="C18" s="80">
        <v>4000</v>
      </c>
      <c r="D18" s="14" t="s">
        <v>447</v>
      </c>
      <c r="E18" s="13"/>
      <c r="F18" s="12"/>
      <c r="G18" s="11"/>
      <c r="H18" s="10"/>
      <c r="I18" s="8"/>
      <c r="J18" s="9"/>
      <c r="K18" s="180">
        <f>I18*J18</f>
        <v>0</v>
      </c>
      <c r="L18" s="181">
        <f>I18+K18</f>
        <v>0</v>
      </c>
      <c r="M18" s="182">
        <f>$C18*L18</f>
        <v>0</v>
      </c>
      <c r="N18" s="161"/>
    </row>
    <row r="19" spans="1:15" ht="15" customHeight="1" thickBot="1" x14ac:dyDescent="0.25">
      <c r="A19" s="13" t="s">
        <v>5</v>
      </c>
      <c r="B19" s="105" t="s">
        <v>442</v>
      </c>
      <c r="C19" s="80">
        <v>100</v>
      </c>
      <c r="D19" s="14" t="s">
        <v>448</v>
      </c>
      <c r="E19" s="13"/>
      <c r="F19" s="12"/>
      <c r="G19" s="11"/>
      <c r="H19" s="10"/>
      <c r="I19" s="8"/>
      <c r="J19" s="9"/>
      <c r="K19" s="180">
        <f t="shared" ref="K19" si="0">I19*J19</f>
        <v>0</v>
      </c>
      <c r="L19" s="181">
        <f t="shared" ref="L19" si="1">I19+K19</f>
        <v>0</v>
      </c>
      <c r="M19" s="182">
        <f t="shared" ref="M19" si="2">$C19*L19</f>
        <v>0</v>
      </c>
      <c r="N19" s="161"/>
    </row>
    <row r="20" spans="1:15" ht="15" customHeight="1" thickBot="1" x14ac:dyDescent="0.25">
      <c r="A20" s="243" t="s">
        <v>727</v>
      </c>
      <c r="B20" s="244"/>
      <c r="C20" s="244"/>
      <c r="D20" s="263"/>
      <c r="E20" s="39"/>
      <c r="F20" s="40"/>
      <c r="G20" s="41"/>
      <c r="H20" s="40"/>
      <c r="I20" s="160"/>
      <c r="J20" s="43"/>
      <c r="K20" s="40"/>
      <c r="L20" s="40"/>
      <c r="M20" s="184">
        <f>SUM(M17:M19)</f>
        <v>0</v>
      </c>
      <c r="N20" s="159"/>
    </row>
    <row r="21" spans="1:15" ht="15" customHeight="1" x14ac:dyDescent="0.2">
      <c r="C21" s="4"/>
      <c r="D21" s="3"/>
      <c r="E21" s="2"/>
      <c r="L21" s="1"/>
      <c r="N21" s="188"/>
    </row>
    <row r="22" spans="1:15" ht="15" customHeight="1" x14ac:dyDescent="0.2">
      <c r="C22" s="4"/>
      <c r="D22" s="3"/>
      <c r="E22" s="2"/>
      <c r="L22" s="1"/>
      <c r="N22" s="188"/>
    </row>
    <row r="23" spans="1:15" ht="15" customHeight="1" x14ac:dyDescent="0.15">
      <c r="A23" s="2"/>
      <c r="C23" s="1"/>
      <c r="D23" s="6"/>
      <c r="E23" s="2"/>
      <c r="F23" s="5"/>
      <c r="G23" s="3"/>
      <c r="H23" s="238"/>
      <c r="I23" s="238"/>
      <c r="J23" s="238"/>
      <c r="K23" s="238"/>
      <c r="L23" s="239"/>
      <c r="M23" s="239"/>
      <c r="N23" s="188"/>
    </row>
    <row r="24" spans="1:15" ht="15" customHeight="1" x14ac:dyDescent="0.2">
      <c r="C24" s="4"/>
      <c r="D24" s="3"/>
      <c r="E24" s="2"/>
      <c r="L24" s="1"/>
      <c r="N24" s="188"/>
    </row>
    <row r="25" spans="1:15" ht="15" customHeight="1" x14ac:dyDescent="0.2">
      <c r="C25" s="4"/>
      <c r="D25" s="3"/>
      <c r="E25" s="2"/>
      <c r="L25" s="1"/>
      <c r="N25" s="188"/>
    </row>
    <row r="26" spans="1:15" ht="15" customHeight="1" x14ac:dyDescent="0.2">
      <c r="A26" s="231" t="s">
        <v>760</v>
      </c>
      <c r="B26" s="232"/>
      <c r="C26" s="232"/>
      <c r="D26" s="232"/>
      <c r="E26" s="232"/>
      <c r="F26" s="232"/>
      <c r="G26" s="232"/>
      <c r="H26" s="232"/>
      <c r="I26" s="232"/>
      <c r="J26" s="232"/>
      <c r="K26" s="232"/>
      <c r="L26" s="232"/>
      <c r="M26" s="232"/>
      <c r="N26" s="232"/>
      <c r="O26" s="232"/>
    </row>
    <row r="27" spans="1:15" ht="15" customHeight="1" x14ac:dyDescent="0.2">
      <c r="A27" s="278" t="s">
        <v>712</v>
      </c>
      <c r="B27" s="273"/>
      <c r="C27" s="273"/>
      <c r="D27" s="273"/>
      <c r="E27" s="273"/>
      <c r="F27" s="273"/>
      <c r="G27" s="273"/>
      <c r="H27" s="273"/>
      <c r="L27" s="1"/>
      <c r="N27" s="204"/>
    </row>
    <row r="28" spans="1:15" ht="15" customHeight="1" x14ac:dyDescent="0.2">
      <c r="A28" s="279" t="s">
        <v>715</v>
      </c>
      <c r="B28" s="279"/>
      <c r="C28" s="279"/>
      <c r="D28" s="279"/>
      <c r="E28" s="279"/>
      <c r="F28" s="279"/>
      <c r="G28" s="279"/>
      <c r="H28" s="279"/>
      <c r="I28" s="279"/>
      <c r="J28" s="279"/>
      <c r="K28" s="279"/>
      <c r="L28" s="1"/>
      <c r="N28" s="204"/>
    </row>
    <row r="29" spans="1:15" ht="15" customHeight="1" x14ac:dyDescent="0.2">
      <c r="A29" s="279"/>
      <c r="B29" s="279"/>
      <c r="C29" s="279"/>
      <c r="D29" s="279"/>
      <c r="E29" s="279"/>
      <c r="F29" s="279"/>
      <c r="G29" s="279"/>
      <c r="H29" s="279"/>
      <c r="I29" s="279"/>
      <c r="J29" s="279"/>
      <c r="K29" s="279"/>
      <c r="L29" s="1"/>
      <c r="N29" s="204"/>
    </row>
    <row r="30" spans="1:15" ht="15" customHeight="1" x14ac:dyDescent="0.2">
      <c r="N30" s="204"/>
    </row>
    <row r="31" spans="1:15" ht="15" customHeight="1" x14ac:dyDescent="0.2">
      <c r="N31" s="189"/>
    </row>
    <row r="32" spans="1:15" ht="15" customHeight="1" x14ac:dyDescent="0.2">
      <c r="A32" s="231" t="s">
        <v>749</v>
      </c>
      <c r="B32" s="232"/>
      <c r="C32" s="232"/>
      <c r="D32" s="232"/>
      <c r="E32" s="232"/>
      <c r="F32" s="232"/>
      <c r="G32" s="232"/>
      <c r="H32" s="232"/>
      <c r="I32" s="232"/>
      <c r="J32" s="232"/>
      <c r="K32" s="232"/>
      <c r="L32" s="232"/>
      <c r="M32" s="232"/>
      <c r="N32" s="232"/>
      <c r="O32" s="232"/>
    </row>
    <row r="33" spans="1:15" ht="22.5" customHeight="1" x14ac:dyDescent="0.2">
      <c r="A33" s="233" t="s">
        <v>750</v>
      </c>
      <c r="B33" s="227"/>
      <c r="C33" s="227"/>
      <c r="D33" s="227"/>
      <c r="E33" s="227"/>
      <c r="F33" s="227"/>
      <c r="G33" s="227"/>
      <c r="H33" s="227"/>
      <c r="I33" s="227"/>
      <c r="J33" s="227"/>
      <c r="K33" s="3"/>
      <c r="L33" s="175"/>
      <c r="M33" s="175"/>
      <c r="N33" s="188"/>
      <c r="O33" s="175"/>
    </row>
    <row r="34" spans="1:15" ht="15" customHeight="1" x14ac:dyDescent="0.2">
      <c r="A34" s="233" t="s">
        <v>751</v>
      </c>
      <c r="B34" s="233"/>
      <c r="C34" s="233"/>
      <c r="D34" s="233"/>
      <c r="E34" s="233"/>
      <c r="F34" s="233"/>
      <c r="G34" s="233"/>
      <c r="H34" s="233"/>
      <c r="I34" s="233"/>
      <c r="J34" s="233"/>
      <c r="K34" s="3"/>
      <c r="L34" s="175"/>
      <c r="M34" s="175"/>
      <c r="O34" s="175"/>
    </row>
    <row r="35" spans="1:15" ht="15" customHeight="1" x14ac:dyDescent="0.2">
      <c r="A35" s="225" t="s">
        <v>753</v>
      </c>
      <c r="B35" s="225"/>
      <c r="C35" s="225"/>
      <c r="D35" s="225"/>
      <c r="E35" s="225"/>
      <c r="F35" s="225"/>
      <c r="G35" s="225"/>
      <c r="H35" s="225"/>
      <c r="I35" s="225"/>
      <c r="J35" s="225"/>
      <c r="K35" s="3"/>
      <c r="L35" s="175"/>
      <c r="M35" s="175"/>
      <c r="N35" s="191"/>
      <c r="O35" s="175"/>
    </row>
    <row r="36" spans="1:15" ht="42.75" customHeight="1" x14ac:dyDescent="0.2">
      <c r="A36" s="227" t="s">
        <v>776</v>
      </c>
      <c r="B36" s="227"/>
      <c r="C36" s="227"/>
      <c r="D36" s="227"/>
      <c r="E36" s="227"/>
      <c r="F36" s="227"/>
      <c r="G36" s="227"/>
      <c r="H36" s="227"/>
      <c r="I36" s="227"/>
      <c r="J36" s="227"/>
      <c r="K36" s="92"/>
      <c r="L36" s="187"/>
      <c r="M36" s="187"/>
      <c r="N36" s="191"/>
      <c r="O36" s="187"/>
    </row>
    <row r="37" spans="1:15" ht="15" customHeight="1" x14ac:dyDescent="0.2">
      <c r="A37" s="225" t="s">
        <v>752</v>
      </c>
      <c r="B37" s="225"/>
      <c r="C37" s="225"/>
      <c r="D37" s="225"/>
      <c r="E37" s="225"/>
      <c r="F37" s="225"/>
      <c r="G37" s="225"/>
      <c r="H37" s="225"/>
      <c r="I37" s="225"/>
      <c r="J37" s="225"/>
      <c r="K37" s="3"/>
      <c r="L37" s="175"/>
      <c r="M37" s="175"/>
      <c r="N37" s="191"/>
      <c r="O37" s="175"/>
    </row>
    <row r="38" spans="1:15" ht="15" customHeight="1" x14ac:dyDescent="0.2">
      <c r="A38" s="225" t="s">
        <v>754</v>
      </c>
      <c r="B38" s="225"/>
      <c r="C38" s="225"/>
      <c r="D38" s="225"/>
      <c r="E38" s="225"/>
      <c r="F38" s="225"/>
      <c r="G38" s="225"/>
      <c r="H38" s="225"/>
      <c r="I38" s="225"/>
      <c r="J38" s="225"/>
      <c r="K38" s="3"/>
      <c r="L38" s="175"/>
      <c r="M38" s="175"/>
      <c r="N38" s="191"/>
      <c r="O38" s="175"/>
    </row>
    <row r="39" spans="1:15" ht="15" customHeight="1" x14ac:dyDescent="0.2">
      <c r="A39" s="172" t="s">
        <v>755</v>
      </c>
      <c r="B39" s="172"/>
      <c r="C39" s="172"/>
      <c r="D39" s="172"/>
      <c r="E39" s="172"/>
      <c r="F39" s="172"/>
      <c r="G39" s="172"/>
      <c r="H39" s="172"/>
      <c r="I39" s="172"/>
      <c r="J39" s="172"/>
      <c r="K39" s="3"/>
      <c r="L39" s="175"/>
      <c r="M39" s="175"/>
      <c r="N39" s="191"/>
      <c r="O39" s="175"/>
    </row>
    <row r="40" spans="1:15" ht="15" customHeight="1" x14ac:dyDescent="0.2">
      <c r="A40" s="172" t="s">
        <v>756</v>
      </c>
      <c r="B40" s="173"/>
      <c r="C40" s="173"/>
      <c r="D40" s="173"/>
      <c r="E40" s="173"/>
      <c r="F40" s="173"/>
      <c r="G40" s="173"/>
      <c r="H40" s="173"/>
      <c r="I40" s="173"/>
      <c r="J40" s="173"/>
      <c r="K40" s="3"/>
      <c r="L40" s="175"/>
      <c r="M40" s="175"/>
      <c r="N40" s="192"/>
      <c r="O40" s="175"/>
    </row>
    <row r="41" spans="1:15" ht="15" customHeight="1" x14ac:dyDescent="0.2">
      <c r="A41" s="172" t="s">
        <v>757</v>
      </c>
      <c r="B41" s="173"/>
      <c r="C41" s="173"/>
      <c r="D41" s="173"/>
      <c r="E41" s="173"/>
      <c r="F41" s="173"/>
      <c r="G41" s="173"/>
      <c r="H41" s="173"/>
      <c r="I41" s="173"/>
      <c r="J41" s="173"/>
      <c r="K41" s="3"/>
      <c r="L41" s="175"/>
      <c r="M41" s="175"/>
      <c r="N41" s="193"/>
      <c r="O41" s="175"/>
    </row>
    <row r="42" spans="1:15" ht="27" customHeight="1" x14ac:dyDescent="0.2">
      <c r="A42" s="227" t="s">
        <v>758</v>
      </c>
      <c r="B42" s="228"/>
      <c r="C42" s="228"/>
      <c r="D42" s="228"/>
      <c r="E42" s="228"/>
      <c r="F42" s="228"/>
      <c r="G42" s="228"/>
      <c r="H42" s="228"/>
      <c r="I42" s="228"/>
      <c r="J42" s="228"/>
      <c r="K42" s="3"/>
      <c r="L42" s="175"/>
      <c r="M42" s="175"/>
      <c r="N42" s="190"/>
      <c r="O42" s="175"/>
    </row>
    <row r="43" spans="1:15" ht="26.25" customHeight="1" x14ac:dyDescent="0.2">
      <c r="A43" s="226"/>
      <c r="B43" s="226"/>
      <c r="C43" s="226"/>
      <c r="D43" s="226"/>
      <c r="E43" s="226"/>
      <c r="F43" s="226"/>
      <c r="G43" s="226"/>
      <c r="H43" s="226"/>
      <c r="I43" s="226"/>
      <c r="J43" s="226"/>
      <c r="K43" s="3"/>
      <c r="L43" s="175"/>
      <c r="M43" s="175"/>
      <c r="N43" s="193"/>
      <c r="O43" s="175"/>
    </row>
    <row r="44" spans="1:15" ht="15" customHeight="1" x14ac:dyDescent="0.2">
      <c r="N44" s="190"/>
    </row>
    <row r="45" spans="1:15" ht="15" customHeight="1" x14ac:dyDescent="0.2">
      <c r="N45" s="193"/>
    </row>
    <row r="47" spans="1:15" ht="15" customHeight="1" x14ac:dyDescent="0.2">
      <c r="N47" s="1"/>
    </row>
    <row r="51" spans="14:14" ht="15" customHeight="1" x14ac:dyDescent="0.2">
      <c r="N51" s="187"/>
    </row>
    <row r="61" spans="14:14" ht="15" customHeight="1" x14ac:dyDescent="0.2">
      <c r="N61" s="187"/>
    </row>
  </sheetData>
  <mergeCells count="39">
    <mergeCell ref="A12:L12"/>
    <mergeCell ref="E16:F16"/>
    <mergeCell ref="E14:F14"/>
    <mergeCell ref="G14:G15"/>
    <mergeCell ref="K14:K15"/>
    <mergeCell ref="I14:I15"/>
    <mergeCell ref="A7:G7"/>
    <mergeCell ref="I7:M7"/>
    <mergeCell ref="A9:M9"/>
    <mergeCell ref="A2:G2"/>
    <mergeCell ref="I2:M2"/>
    <mergeCell ref="A3:G3"/>
    <mergeCell ref="I3:M3"/>
    <mergeCell ref="A6:G6"/>
    <mergeCell ref="I6:M6"/>
    <mergeCell ref="A38:J38"/>
    <mergeCell ref="A42:J42"/>
    <mergeCell ref="H14:H15"/>
    <mergeCell ref="D14:D15"/>
    <mergeCell ref="C14:C15"/>
    <mergeCell ref="B14:B15"/>
    <mergeCell ref="A14:A15"/>
    <mergeCell ref="A26:O26"/>
    <mergeCell ref="A43:J43"/>
    <mergeCell ref="N14:N15"/>
    <mergeCell ref="A32:O32"/>
    <mergeCell ref="A33:J33"/>
    <mergeCell ref="A34:J34"/>
    <mergeCell ref="A35:J35"/>
    <mergeCell ref="A36:J36"/>
    <mergeCell ref="A27:H27"/>
    <mergeCell ref="A28:K29"/>
    <mergeCell ref="A20:D20"/>
    <mergeCell ref="H23:K23"/>
    <mergeCell ref="L23:M23"/>
    <mergeCell ref="M14:M15"/>
    <mergeCell ref="L14:L15"/>
    <mergeCell ref="J14:J15"/>
    <mergeCell ref="A37:J37"/>
  </mergeCells>
  <printOptions horizontalCentered="1"/>
  <pageMargins left="0.19685039370078741" right="0.19685039370078741" top="0.98425196850393704" bottom="0.39370078740157483" header="0.39370078740157483" footer="0.19685039370078741"/>
  <pageSetup paperSize="9" scale="58" orientation="landscape"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topLeftCell="A10" zoomScaleNormal="100" zoomScaleSheetLayoutView="100" workbookViewId="0">
      <selection activeCell="N18" sqref="N18"/>
    </sheetView>
  </sheetViews>
  <sheetFormatPr defaultColWidth="10.42578125" defaultRowHeight="15" customHeight="1" x14ac:dyDescent="0.2"/>
  <cols>
    <col min="1" max="1" width="3.7109375" style="3" customWidth="1"/>
    <col min="2" max="2" width="26.28515625" style="2" customWidth="1"/>
    <col min="3" max="3" width="7.28515625" style="4" customWidth="1"/>
    <col min="4" max="4" width="7.28515625" style="3" customWidth="1"/>
    <col min="5" max="5" width="4.28515625" style="2" customWidth="1"/>
    <col min="6" max="6" width="4.85546875" style="2" customWidth="1"/>
    <col min="7" max="7" width="13.7109375" style="2" customWidth="1"/>
    <col min="8" max="8" width="17.7109375" style="2" customWidth="1"/>
    <col min="9" max="9" width="10.7109375" style="2" customWidth="1"/>
    <col min="10" max="11" width="7.28515625" style="2" customWidth="1"/>
    <col min="12" max="12" width="10.7109375" style="1" customWidth="1"/>
    <col min="13" max="13" width="13.42578125" style="1" customWidth="1"/>
    <col min="14" max="14" width="10.85546875" style="175" customWidth="1"/>
    <col min="15" max="16384" width="10.42578125" style="1"/>
  </cols>
  <sheetData>
    <row r="1" spans="1:14" s="23" customFormat="1" ht="18" customHeight="1" x14ac:dyDescent="0.2">
      <c r="A1" s="26" t="s">
        <v>27</v>
      </c>
      <c r="B1" s="28"/>
      <c r="C1" s="25"/>
      <c r="D1" s="27"/>
      <c r="E1" s="27"/>
      <c r="F1" s="27"/>
      <c r="G1" s="27"/>
      <c r="H1" s="27"/>
      <c r="I1" s="27"/>
      <c r="J1" s="27"/>
      <c r="N1" s="24"/>
    </row>
    <row r="2" spans="1:14" s="23" customFormat="1" ht="18" customHeight="1" x14ac:dyDescent="0.2">
      <c r="A2" s="259" t="s">
        <v>26</v>
      </c>
      <c r="B2" s="259"/>
      <c r="C2" s="259"/>
      <c r="D2" s="259"/>
      <c r="E2" s="259"/>
      <c r="F2" s="259"/>
      <c r="G2" s="259"/>
      <c r="H2" s="259" t="s">
        <v>25</v>
      </c>
      <c r="I2" s="259"/>
      <c r="J2" s="259"/>
      <c r="K2" s="259"/>
      <c r="L2" s="259"/>
      <c r="M2" s="259"/>
      <c r="N2" s="24"/>
    </row>
    <row r="3" spans="1:14" s="23" customFormat="1" ht="18" customHeight="1" x14ac:dyDescent="0.2">
      <c r="A3" s="247" t="s">
        <v>24</v>
      </c>
      <c r="B3" s="247"/>
      <c r="C3" s="247"/>
      <c r="D3" s="247"/>
      <c r="E3" s="247"/>
      <c r="F3" s="247"/>
      <c r="G3" s="247"/>
      <c r="H3" s="247" t="s">
        <v>23</v>
      </c>
      <c r="I3" s="247"/>
      <c r="J3" s="247"/>
      <c r="K3" s="247"/>
      <c r="L3" s="247"/>
      <c r="M3" s="247"/>
      <c r="N3" s="24"/>
    </row>
    <row r="4" spans="1:14" s="23" customFormat="1" ht="15" customHeight="1" x14ac:dyDescent="0.2">
      <c r="A4" s="25"/>
      <c r="B4" s="25"/>
      <c r="C4" s="25"/>
      <c r="D4" s="25"/>
      <c r="G4" s="24"/>
      <c r="H4" s="24"/>
      <c r="I4" s="24"/>
      <c r="J4" s="24"/>
      <c r="K4" s="24"/>
      <c r="L4" s="24"/>
      <c r="N4" s="24"/>
    </row>
    <row r="5" spans="1:14" s="23" customFormat="1" ht="18" customHeight="1" x14ac:dyDescent="0.2">
      <c r="A5" s="26" t="s">
        <v>738</v>
      </c>
      <c r="B5" s="25"/>
      <c r="C5" s="25"/>
      <c r="D5" s="25"/>
      <c r="G5" s="24"/>
      <c r="H5" s="24"/>
      <c r="I5" s="24"/>
      <c r="J5" s="24"/>
      <c r="K5" s="24"/>
      <c r="L5" s="24"/>
      <c r="N5" s="24"/>
    </row>
    <row r="6" spans="1:14" s="23" customFormat="1" ht="18" customHeight="1" x14ac:dyDescent="0.2">
      <c r="A6" s="259" t="s">
        <v>371</v>
      </c>
      <c r="B6" s="259"/>
      <c r="C6" s="259"/>
      <c r="D6" s="259"/>
      <c r="E6" s="259"/>
      <c r="F6" s="259"/>
      <c r="G6" s="259"/>
      <c r="H6" s="260" t="s">
        <v>373</v>
      </c>
      <c r="I6" s="260"/>
      <c r="J6" s="260"/>
      <c r="K6" s="260"/>
      <c r="L6" s="260"/>
      <c r="M6" s="260"/>
      <c r="N6" s="24"/>
    </row>
    <row r="7" spans="1:14" s="23" customFormat="1" ht="18" customHeight="1" x14ac:dyDescent="0.2">
      <c r="A7" s="247" t="s">
        <v>737</v>
      </c>
      <c r="B7" s="247"/>
      <c r="C7" s="247"/>
      <c r="D7" s="247"/>
      <c r="E7" s="247"/>
      <c r="F7" s="247"/>
      <c r="G7" s="247"/>
      <c r="H7" s="247" t="s">
        <v>374</v>
      </c>
      <c r="I7" s="247"/>
      <c r="J7" s="247"/>
      <c r="K7" s="247"/>
      <c r="L7" s="247"/>
      <c r="M7" s="247"/>
      <c r="N7" s="24"/>
    </row>
    <row r="8" spans="1:14" s="2" customFormat="1" ht="15" customHeight="1" x14ac:dyDescent="0.2">
      <c r="A8" s="3"/>
      <c r="B8" s="20"/>
      <c r="C8" s="22"/>
      <c r="D8" s="21"/>
      <c r="E8" s="19"/>
      <c r="F8" s="19"/>
      <c r="G8" s="19"/>
      <c r="H8" s="20"/>
      <c r="I8" s="19"/>
      <c r="J8" s="19"/>
      <c r="K8" s="19"/>
      <c r="L8" s="19"/>
      <c r="M8" s="1"/>
      <c r="N8" s="175"/>
    </row>
    <row r="9" spans="1:14" s="6" customFormat="1" ht="18" customHeight="1" x14ac:dyDescent="0.15">
      <c r="A9" s="248" t="s">
        <v>22</v>
      </c>
      <c r="B9" s="248"/>
      <c r="C9" s="248"/>
      <c r="D9" s="248"/>
      <c r="E9" s="248"/>
      <c r="F9" s="248"/>
      <c r="G9" s="248"/>
      <c r="H9" s="248"/>
      <c r="I9" s="248"/>
      <c r="J9" s="248"/>
      <c r="K9" s="248"/>
      <c r="L9" s="248"/>
      <c r="M9" s="248"/>
    </row>
    <row r="10" spans="1:14" s="5" customFormat="1" ht="20.25" customHeight="1" x14ac:dyDescent="0.15">
      <c r="A10" s="258" t="s">
        <v>378</v>
      </c>
      <c r="B10" s="258"/>
      <c r="C10" s="258"/>
      <c r="D10" s="258"/>
      <c r="E10" s="51"/>
      <c r="F10" s="51"/>
      <c r="G10" s="51"/>
      <c r="H10" s="51"/>
      <c r="I10" s="51"/>
      <c r="J10" s="51"/>
      <c r="K10" s="51"/>
      <c r="L10" s="51"/>
      <c r="M10" s="51"/>
      <c r="N10" s="49"/>
    </row>
    <row r="11" spans="1:14" s="5" customFormat="1" ht="19.5" customHeight="1" x14ac:dyDescent="0.15">
      <c r="A11" s="52" t="s">
        <v>382</v>
      </c>
      <c r="B11" s="52"/>
      <c r="C11" s="52"/>
      <c r="D11" s="52"/>
      <c r="E11" s="52"/>
      <c r="F11" s="52"/>
      <c r="G11" s="52"/>
      <c r="H11" s="52"/>
      <c r="I11" s="52"/>
      <c r="J11" s="52"/>
      <c r="K11" s="52"/>
      <c r="L11" s="52"/>
      <c r="M11" s="52"/>
      <c r="N11" s="176"/>
    </row>
    <row r="12" spans="1:14" ht="15" customHeight="1" x14ac:dyDescent="0.2">
      <c r="A12" s="52" t="s">
        <v>388</v>
      </c>
      <c r="B12" s="52"/>
      <c r="C12" s="52"/>
      <c r="D12" s="52"/>
      <c r="E12" s="127"/>
      <c r="F12" s="127"/>
      <c r="G12" s="127"/>
      <c r="H12" s="73"/>
      <c r="I12" s="73"/>
      <c r="J12" s="73"/>
      <c r="K12" s="73"/>
      <c r="L12" s="73"/>
      <c r="M12" s="73"/>
      <c r="N12" s="176"/>
    </row>
    <row r="13" spans="1:14" ht="15" customHeight="1" thickBot="1" x14ac:dyDescent="0.2">
      <c r="A13" s="18"/>
      <c r="C13" s="17"/>
      <c r="L13" s="2"/>
      <c r="M13" s="5"/>
      <c r="N13" s="6"/>
    </row>
    <row r="14" spans="1:14" ht="23.25" customHeight="1" x14ac:dyDescent="0.2">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row>
    <row r="15" spans="1:14" ht="17.25" customHeight="1" thickBot="1" x14ac:dyDescent="0.25">
      <c r="A15" s="250"/>
      <c r="B15" s="237"/>
      <c r="C15" s="252"/>
      <c r="D15" s="237"/>
      <c r="E15" s="7" t="s">
        <v>10</v>
      </c>
      <c r="F15" s="16" t="s">
        <v>9</v>
      </c>
      <c r="G15" s="235"/>
      <c r="H15" s="256"/>
      <c r="I15" s="235"/>
      <c r="J15" s="235"/>
      <c r="K15" s="235"/>
      <c r="L15" s="235"/>
      <c r="M15" s="230"/>
      <c r="N15" s="230"/>
    </row>
    <row r="16" spans="1:14" ht="15" customHeight="1" thickBot="1" x14ac:dyDescent="0.25">
      <c r="A16" s="53">
        <v>1</v>
      </c>
      <c r="B16" s="74">
        <v>2</v>
      </c>
      <c r="C16" s="55">
        <v>3</v>
      </c>
      <c r="D16" s="56">
        <v>4</v>
      </c>
      <c r="E16" s="245">
        <v>5</v>
      </c>
      <c r="F16" s="246"/>
      <c r="G16" s="75">
        <v>6</v>
      </c>
      <c r="H16" s="58">
        <v>7</v>
      </c>
      <c r="I16" s="59">
        <v>8</v>
      </c>
      <c r="J16" s="75">
        <v>9</v>
      </c>
      <c r="K16" s="139" t="s">
        <v>741</v>
      </c>
      <c r="L16" s="59" t="s">
        <v>742</v>
      </c>
      <c r="M16" s="56" t="s">
        <v>743</v>
      </c>
      <c r="N16" s="56">
        <v>13</v>
      </c>
    </row>
    <row r="17" spans="1:15" ht="33.75" customHeight="1" thickBot="1" x14ac:dyDescent="0.25">
      <c r="A17" s="31" t="s">
        <v>8</v>
      </c>
      <c r="B17" s="70" t="s">
        <v>605</v>
      </c>
      <c r="C17" s="80">
        <v>24000</v>
      </c>
      <c r="D17" s="32" t="s">
        <v>314</v>
      </c>
      <c r="E17" s="31"/>
      <c r="F17" s="33"/>
      <c r="G17" s="34"/>
      <c r="H17" s="35"/>
      <c r="I17" s="36"/>
      <c r="J17" s="37"/>
      <c r="K17" s="177">
        <f>I17*J17</f>
        <v>0</v>
      </c>
      <c r="L17" s="178">
        <f t="shared" ref="L17" si="0">I17+K17</f>
        <v>0</v>
      </c>
      <c r="M17" s="179">
        <f t="shared" ref="M17" si="1">$C17*L17</f>
        <v>0</v>
      </c>
      <c r="N17" s="162"/>
    </row>
    <row r="18" spans="1:15" ht="15" customHeight="1" thickBot="1" x14ac:dyDescent="0.25">
      <c r="A18" s="243" t="s">
        <v>45</v>
      </c>
      <c r="B18" s="244"/>
      <c r="C18" s="244"/>
      <c r="D18" s="244"/>
      <c r="E18" s="39"/>
      <c r="F18" s="40"/>
      <c r="G18" s="41"/>
      <c r="H18" s="42"/>
      <c r="I18" s="160"/>
      <c r="J18" s="43"/>
      <c r="K18" s="40"/>
      <c r="L18" s="40"/>
      <c r="M18" s="184">
        <f>SUM(M17:M17)</f>
        <v>0</v>
      </c>
      <c r="N18" s="159">
        <f>SUM(N17)</f>
        <v>0</v>
      </c>
    </row>
    <row r="19" spans="1:15" ht="15" customHeight="1" x14ac:dyDescent="0.2">
      <c r="N19" s="188"/>
    </row>
    <row r="20" spans="1:15" ht="15" customHeight="1" x14ac:dyDescent="0.15">
      <c r="C20" s="2"/>
      <c r="D20" s="1"/>
      <c r="E20" s="6"/>
      <c r="G20" s="5"/>
      <c r="H20" s="3"/>
      <c r="I20" s="238"/>
      <c r="J20" s="238"/>
      <c r="K20" s="238"/>
      <c r="L20" s="238"/>
      <c r="M20" s="239"/>
      <c r="N20" s="239"/>
    </row>
    <row r="21" spans="1:15" ht="15" customHeight="1" x14ac:dyDescent="0.2">
      <c r="A21" s="231" t="s">
        <v>760</v>
      </c>
      <c r="B21" s="232"/>
      <c r="C21" s="232"/>
      <c r="D21" s="232"/>
      <c r="E21" s="232"/>
      <c r="F21" s="232"/>
      <c r="G21" s="232"/>
      <c r="H21" s="232"/>
      <c r="I21" s="232"/>
      <c r="J21" s="232"/>
      <c r="K21" s="232"/>
      <c r="L21" s="232"/>
      <c r="M21" s="232"/>
      <c r="N21" s="232"/>
      <c r="O21" s="232"/>
    </row>
    <row r="22" spans="1:15" ht="27" customHeight="1" x14ac:dyDescent="0.2">
      <c r="A22" s="264" t="s">
        <v>775</v>
      </c>
      <c r="B22" s="264"/>
      <c r="C22" s="264"/>
      <c r="D22" s="264"/>
      <c r="E22" s="264"/>
      <c r="F22" s="264"/>
      <c r="G22" s="264"/>
      <c r="H22" s="264"/>
      <c r="I22" s="264"/>
      <c r="J22" s="264"/>
      <c r="K22" s="264"/>
      <c r="L22" s="264"/>
      <c r="M22" s="264"/>
      <c r="N22" s="188"/>
    </row>
    <row r="23" spans="1:15" ht="27" customHeight="1" x14ac:dyDescent="0.2">
      <c r="A23" s="264" t="s">
        <v>766</v>
      </c>
      <c r="B23" s="264"/>
      <c r="C23" s="264"/>
      <c r="D23" s="264"/>
      <c r="E23" s="264"/>
      <c r="F23" s="264"/>
      <c r="G23" s="264"/>
      <c r="H23" s="264"/>
      <c r="I23" s="264"/>
      <c r="J23" s="264"/>
      <c r="K23" s="264"/>
      <c r="L23" s="264"/>
      <c r="M23" s="264"/>
      <c r="N23" s="188"/>
    </row>
    <row r="24" spans="1:15" ht="15" customHeight="1" x14ac:dyDescent="0.2">
      <c r="C24" s="3"/>
      <c r="D24" s="2"/>
      <c r="E24" s="3"/>
      <c r="G24" s="3"/>
      <c r="H24" s="3"/>
      <c r="J24" s="3"/>
      <c r="L24" s="3"/>
      <c r="M24" s="2"/>
      <c r="N24" s="188"/>
    </row>
    <row r="25" spans="1:15" ht="15" customHeight="1" x14ac:dyDescent="0.2">
      <c r="A25" s="231" t="s">
        <v>749</v>
      </c>
      <c r="B25" s="232"/>
      <c r="C25" s="232"/>
      <c r="D25" s="232"/>
      <c r="E25" s="232"/>
      <c r="F25" s="232"/>
      <c r="G25" s="232"/>
      <c r="H25" s="232"/>
      <c r="I25" s="232"/>
      <c r="J25" s="232"/>
      <c r="K25" s="232"/>
      <c r="L25" s="232"/>
      <c r="M25" s="232"/>
      <c r="N25" s="232"/>
      <c r="O25" s="232"/>
    </row>
    <row r="26" spans="1:15" ht="21" customHeight="1" x14ac:dyDescent="0.2">
      <c r="A26" s="233" t="s">
        <v>750</v>
      </c>
      <c r="B26" s="227"/>
      <c r="C26" s="227"/>
      <c r="D26" s="227"/>
      <c r="E26" s="227"/>
      <c r="F26" s="227"/>
      <c r="G26" s="227"/>
      <c r="H26" s="227"/>
      <c r="I26" s="227"/>
      <c r="J26" s="227"/>
      <c r="K26" s="3"/>
      <c r="L26" s="175"/>
      <c r="M26" s="175"/>
      <c r="O26" s="175"/>
    </row>
    <row r="27" spans="1:15" ht="15" customHeight="1" x14ac:dyDescent="0.2">
      <c r="A27" s="233" t="s">
        <v>751</v>
      </c>
      <c r="B27" s="233"/>
      <c r="C27" s="233"/>
      <c r="D27" s="233"/>
      <c r="E27" s="233"/>
      <c r="F27" s="233"/>
      <c r="G27" s="233"/>
      <c r="H27" s="233"/>
      <c r="I27" s="233"/>
      <c r="J27" s="233"/>
      <c r="K27" s="3"/>
      <c r="L27" s="175"/>
      <c r="M27" s="175"/>
      <c r="O27" s="175"/>
    </row>
    <row r="28" spans="1:15" ht="15" customHeight="1" x14ac:dyDescent="0.2">
      <c r="A28" s="225" t="s">
        <v>753</v>
      </c>
      <c r="B28" s="225"/>
      <c r="C28" s="225"/>
      <c r="D28" s="225"/>
      <c r="E28" s="225"/>
      <c r="F28" s="225"/>
      <c r="G28" s="225"/>
      <c r="H28" s="225"/>
      <c r="I28" s="225"/>
      <c r="J28" s="225"/>
      <c r="K28" s="3"/>
      <c r="L28" s="175"/>
      <c r="M28" s="175"/>
      <c r="O28" s="175"/>
    </row>
    <row r="29" spans="1:15" ht="41.25" customHeight="1" x14ac:dyDescent="0.2">
      <c r="A29" s="227" t="s">
        <v>776</v>
      </c>
      <c r="B29" s="227"/>
      <c r="C29" s="227"/>
      <c r="D29" s="227"/>
      <c r="E29" s="227"/>
      <c r="F29" s="227"/>
      <c r="G29" s="227"/>
      <c r="H29" s="227"/>
      <c r="I29" s="227"/>
      <c r="J29" s="227"/>
      <c r="K29" s="92"/>
      <c r="L29" s="187"/>
      <c r="M29" s="187"/>
      <c r="N29" s="187"/>
      <c r="O29" s="187"/>
    </row>
    <row r="30" spans="1:15" ht="15" customHeight="1" x14ac:dyDescent="0.2">
      <c r="A30" s="225" t="s">
        <v>752</v>
      </c>
      <c r="B30" s="225"/>
      <c r="C30" s="225"/>
      <c r="D30" s="225"/>
      <c r="E30" s="225"/>
      <c r="F30" s="225"/>
      <c r="G30" s="225"/>
      <c r="H30" s="225"/>
      <c r="I30" s="225"/>
      <c r="J30" s="225"/>
      <c r="K30" s="3"/>
      <c r="L30" s="175"/>
      <c r="M30" s="175"/>
      <c r="O30" s="175"/>
    </row>
    <row r="31" spans="1:15" ht="15" customHeight="1" x14ac:dyDescent="0.2">
      <c r="A31" s="225" t="s">
        <v>754</v>
      </c>
      <c r="B31" s="225"/>
      <c r="C31" s="225"/>
      <c r="D31" s="225"/>
      <c r="E31" s="225"/>
      <c r="F31" s="225"/>
      <c r="G31" s="225"/>
      <c r="H31" s="225"/>
      <c r="I31" s="225"/>
      <c r="J31" s="225"/>
      <c r="K31" s="3"/>
      <c r="L31" s="175"/>
      <c r="M31" s="175"/>
      <c r="O31" s="175"/>
    </row>
    <row r="32" spans="1:15" ht="15" customHeight="1" x14ac:dyDescent="0.2">
      <c r="A32" s="172" t="s">
        <v>755</v>
      </c>
      <c r="B32" s="172"/>
      <c r="C32" s="172"/>
      <c r="D32" s="172"/>
      <c r="E32" s="172"/>
      <c r="F32" s="172"/>
      <c r="G32" s="172"/>
      <c r="H32" s="172"/>
      <c r="I32" s="172"/>
      <c r="J32" s="172"/>
      <c r="K32" s="3"/>
      <c r="L32" s="175"/>
      <c r="M32" s="175"/>
      <c r="O32" s="175"/>
    </row>
    <row r="33" spans="1:15" ht="15" customHeight="1" x14ac:dyDescent="0.2">
      <c r="A33" s="172" t="s">
        <v>756</v>
      </c>
      <c r="B33" s="173"/>
      <c r="C33" s="173"/>
      <c r="D33" s="173"/>
      <c r="E33" s="173"/>
      <c r="F33" s="173"/>
      <c r="G33" s="173"/>
      <c r="H33" s="173"/>
      <c r="I33" s="173"/>
      <c r="J33" s="173"/>
      <c r="K33" s="3"/>
      <c r="L33" s="175"/>
      <c r="M33" s="175"/>
      <c r="O33" s="175"/>
    </row>
    <row r="34" spans="1:15" ht="15" customHeight="1" x14ac:dyDescent="0.2">
      <c r="A34" s="172" t="s">
        <v>757</v>
      </c>
      <c r="B34" s="173"/>
      <c r="C34" s="173"/>
      <c r="D34" s="173"/>
      <c r="E34" s="173"/>
      <c r="F34" s="173"/>
      <c r="G34" s="173"/>
      <c r="H34" s="173"/>
      <c r="I34" s="173"/>
      <c r="J34" s="173"/>
      <c r="K34" s="3"/>
      <c r="L34" s="175"/>
      <c r="M34" s="175"/>
      <c r="O34" s="175"/>
    </row>
    <row r="35" spans="1:15" ht="27.75" customHeight="1" x14ac:dyDescent="0.2">
      <c r="A35" s="227" t="s">
        <v>758</v>
      </c>
      <c r="B35" s="228"/>
      <c r="C35" s="228"/>
      <c r="D35" s="228"/>
      <c r="E35" s="228"/>
      <c r="F35" s="228"/>
      <c r="G35" s="228"/>
      <c r="H35" s="228"/>
      <c r="I35" s="228"/>
      <c r="J35" s="228"/>
      <c r="K35" s="3"/>
      <c r="L35" s="175"/>
      <c r="M35" s="175"/>
      <c r="O35" s="175"/>
    </row>
    <row r="36" spans="1:15" ht="27.75" customHeight="1" x14ac:dyDescent="0.2">
      <c r="A36" s="226" t="s">
        <v>761</v>
      </c>
      <c r="B36" s="226"/>
      <c r="C36" s="226"/>
      <c r="D36" s="226"/>
      <c r="E36" s="226"/>
      <c r="F36" s="226"/>
      <c r="G36" s="226"/>
      <c r="H36" s="226"/>
      <c r="I36" s="226"/>
      <c r="J36" s="226"/>
      <c r="K36" s="3"/>
      <c r="L36" s="175"/>
      <c r="M36" s="175"/>
      <c r="O36" s="175"/>
    </row>
    <row r="37" spans="1:15" ht="15" customHeight="1" x14ac:dyDescent="0.2">
      <c r="N37" s="191"/>
    </row>
    <row r="38" spans="1:15" ht="15" customHeight="1" x14ac:dyDescent="0.2">
      <c r="N38" s="191"/>
    </row>
    <row r="39" spans="1:15" ht="15" customHeight="1" x14ac:dyDescent="0.2">
      <c r="N39" s="191"/>
    </row>
    <row r="40" spans="1:15" ht="15" customHeight="1" x14ac:dyDescent="0.2">
      <c r="N40" s="192"/>
    </row>
    <row r="41" spans="1:15" ht="15" customHeight="1" x14ac:dyDescent="0.2">
      <c r="N41" s="193"/>
    </row>
    <row r="42" spans="1:15" ht="15" customHeight="1" x14ac:dyDescent="0.2">
      <c r="N42" s="190"/>
    </row>
    <row r="43" spans="1:15" ht="15" customHeight="1" x14ac:dyDescent="0.2">
      <c r="N43" s="193"/>
    </row>
    <row r="44" spans="1:15" ht="15" customHeight="1" x14ac:dyDescent="0.2">
      <c r="N44" s="190"/>
    </row>
    <row r="45" spans="1:15" ht="15" customHeight="1" x14ac:dyDescent="0.2">
      <c r="N45" s="193"/>
    </row>
    <row r="47" spans="1:15" ht="15" customHeight="1" x14ac:dyDescent="0.2">
      <c r="N47" s="1"/>
    </row>
    <row r="51" spans="14:14" ht="15" customHeight="1" x14ac:dyDescent="0.2">
      <c r="N51" s="187"/>
    </row>
    <row r="61" spans="14:14" ht="15" customHeight="1" x14ac:dyDescent="0.2">
      <c r="N61" s="187"/>
    </row>
  </sheetData>
  <mergeCells count="39">
    <mergeCell ref="A22:M22"/>
    <mergeCell ref="A23:M23"/>
    <mergeCell ref="M14:M15"/>
    <mergeCell ref="E16:F16"/>
    <mergeCell ref="I20:L20"/>
    <mergeCell ref="M20:N20"/>
    <mergeCell ref="H14:H15"/>
    <mergeCell ref="I14:I15"/>
    <mergeCell ref="J14:J15"/>
    <mergeCell ref="K14:K15"/>
    <mergeCell ref="L14:L15"/>
    <mergeCell ref="A18:D18"/>
    <mergeCell ref="A21:O21"/>
    <mergeCell ref="N14:N15"/>
    <mergeCell ref="A2:G2"/>
    <mergeCell ref="H2:M2"/>
    <mergeCell ref="A3:G3"/>
    <mergeCell ref="H3:M3"/>
    <mergeCell ref="A6:G6"/>
    <mergeCell ref="H6:M6"/>
    <mergeCell ref="A7:G7"/>
    <mergeCell ref="H7:M7"/>
    <mergeCell ref="A9:M9"/>
    <mergeCell ref="A10:D10"/>
    <mergeCell ref="E14:F14"/>
    <mergeCell ref="G14:G15"/>
    <mergeCell ref="A14:A15"/>
    <mergeCell ref="B14:B15"/>
    <mergeCell ref="C14:C15"/>
    <mergeCell ref="D14:D15"/>
    <mergeCell ref="A30:J30"/>
    <mergeCell ref="A31:J31"/>
    <mergeCell ref="A35:J35"/>
    <mergeCell ref="A36:J36"/>
    <mergeCell ref="A25:O25"/>
    <mergeCell ref="A26:J26"/>
    <mergeCell ref="A27:J27"/>
    <mergeCell ref="A28:J28"/>
    <mergeCell ref="A29:J29"/>
  </mergeCells>
  <printOptions horizontalCentered="1"/>
  <pageMargins left="0.19685039370078741" right="0.19685039370078741" top="0.98425196850393704" bottom="0.39370078740157483" header="0.39370078740157483" footer="0.19685039370078741"/>
  <pageSetup paperSize="9" scale="71" orientation="landscape"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topLeftCell="A10" zoomScaleNormal="100" zoomScaleSheetLayoutView="100" workbookViewId="0">
      <selection activeCell="M25" sqref="M25"/>
    </sheetView>
  </sheetViews>
  <sheetFormatPr defaultColWidth="10.42578125" defaultRowHeight="15" customHeight="1" x14ac:dyDescent="0.2"/>
  <cols>
    <col min="1" max="1" width="3.7109375" style="3" customWidth="1"/>
    <col min="2" max="2" width="26.28515625" style="2" customWidth="1"/>
    <col min="3" max="3" width="7.28515625" style="4" customWidth="1"/>
    <col min="4" max="4" width="7.28515625" style="3" customWidth="1"/>
    <col min="5" max="5" width="4.28515625" style="2" customWidth="1"/>
    <col min="6" max="6" width="4.7109375" style="2" customWidth="1"/>
    <col min="7" max="7" width="13.7109375" style="2" customWidth="1"/>
    <col min="8" max="8" width="17.7109375" style="2" customWidth="1"/>
    <col min="9" max="9" width="10.7109375" style="2" customWidth="1"/>
    <col min="10" max="11" width="7.28515625" style="2" customWidth="1"/>
    <col min="12" max="12" width="10.7109375" style="1" customWidth="1"/>
    <col min="13" max="13" width="13.42578125" style="1" customWidth="1"/>
    <col min="14" max="14" width="10.85546875" style="175" customWidth="1"/>
    <col min="15" max="16384" width="10.42578125" style="1"/>
  </cols>
  <sheetData>
    <row r="1" spans="1:14" s="23" customFormat="1" ht="18" customHeight="1" x14ac:dyDescent="0.2">
      <c r="A1" s="26" t="s">
        <v>27</v>
      </c>
      <c r="B1" s="28"/>
      <c r="C1" s="25"/>
      <c r="D1" s="27"/>
      <c r="E1" s="27"/>
      <c r="F1" s="27"/>
      <c r="G1" s="27"/>
      <c r="H1" s="27"/>
      <c r="I1" s="27"/>
      <c r="J1" s="27"/>
      <c r="N1" s="24"/>
    </row>
    <row r="2" spans="1:14" s="23" customFormat="1" ht="18" customHeight="1" x14ac:dyDescent="0.2">
      <c r="A2" s="259" t="s">
        <v>26</v>
      </c>
      <c r="B2" s="259"/>
      <c r="C2" s="259"/>
      <c r="D2" s="259"/>
      <c r="E2" s="259"/>
      <c r="F2" s="259"/>
      <c r="G2" s="259"/>
      <c r="H2" s="259" t="s">
        <v>25</v>
      </c>
      <c r="I2" s="259"/>
      <c r="J2" s="259"/>
      <c r="K2" s="259"/>
      <c r="L2" s="259"/>
      <c r="M2" s="259"/>
      <c r="N2" s="24"/>
    </row>
    <row r="3" spans="1:14" s="23" customFormat="1" ht="18" customHeight="1" x14ac:dyDescent="0.2">
      <c r="A3" s="247" t="s">
        <v>24</v>
      </c>
      <c r="B3" s="247"/>
      <c r="C3" s="247"/>
      <c r="D3" s="247"/>
      <c r="E3" s="247"/>
      <c r="F3" s="247"/>
      <c r="G3" s="247"/>
      <c r="H3" s="247" t="s">
        <v>23</v>
      </c>
      <c r="I3" s="247"/>
      <c r="J3" s="247"/>
      <c r="K3" s="247"/>
      <c r="L3" s="247"/>
      <c r="M3" s="247"/>
      <c r="N3" s="24"/>
    </row>
    <row r="4" spans="1:14" s="23" customFormat="1" ht="15" customHeight="1" x14ac:dyDescent="0.2">
      <c r="A4" s="25"/>
      <c r="B4" s="25"/>
      <c r="C4" s="25"/>
      <c r="D4" s="25"/>
      <c r="G4" s="24"/>
      <c r="H4" s="24"/>
      <c r="I4" s="24"/>
      <c r="J4" s="24"/>
      <c r="K4" s="24"/>
      <c r="L4" s="24"/>
      <c r="N4" s="24"/>
    </row>
    <row r="5" spans="1:14" s="23" customFormat="1" ht="18" customHeight="1" x14ac:dyDescent="0.2">
      <c r="A5" s="26" t="s">
        <v>738</v>
      </c>
      <c r="B5" s="25"/>
      <c r="C5" s="25"/>
      <c r="D5" s="25"/>
      <c r="G5" s="24"/>
      <c r="H5" s="24"/>
      <c r="I5" s="24"/>
      <c r="J5" s="24"/>
      <c r="K5" s="24"/>
      <c r="L5" s="24"/>
      <c r="N5" s="24"/>
    </row>
    <row r="6" spans="1:14" s="23" customFormat="1" ht="18" customHeight="1" x14ac:dyDescent="0.2">
      <c r="A6" s="259" t="s">
        <v>371</v>
      </c>
      <c r="B6" s="259"/>
      <c r="C6" s="259"/>
      <c r="D6" s="259"/>
      <c r="E6" s="259"/>
      <c r="F6" s="259"/>
      <c r="G6" s="259"/>
      <c r="H6" s="260" t="s">
        <v>373</v>
      </c>
      <c r="I6" s="260"/>
      <c r="J6" s="260"/>
      <c r="K6" s="260"/>
      <c r="L6" s="260"/>
      <c r="M6" s="260"/>
      <c r="N6" s="24"/>
    </row>
    <row r="7" spans="1:14" s="23" customFormat="1" ht="18" customHeight="1" x14ac:dyDescent="0.2">
      <c r="A7" s="247" t="s">
        <v>737</v>
      </c>
      <c r="B7" s="247"/>
      <c r="C7" s="247"/>
      <c r="D7" s="247"/>
      <c r="E7" s="247"/>
      <c r="F7" s="247"/>
      <c r="G7" s="247"/>
      <c r="H7" s="247" t="s">
        <v>374</v>
      </c>
      <c r="I7" s="247"/>
      <c r="J7" s="247"/>
      <c r="K7" s="247"/>
      <c r="L7" s="247"/>
      <c r="M7" s="247"/>
      <c r="N7" s="24"/>
    </row>
    <row r="8" spans="1:14" s="2" customFormat="1" ht="15" customHeight="1" x14ac:dyDescent="0.2">
      <c r="A8" s="3"/>
      <c r="B8" s="20"/>
      <c r="C8" s="22"/>
      <c r="D8" s="21"/>
      <c r="E8" s="19"/>
      <c r="F8" s="19"/>
      <c r="G8" s="19"/>
      <c r="H8" s="20"/>
      <c r="I8" s="19"/>
      <c r="J8" s="19"/>
      <c r="K8" s="19"/>
      <c r="L8" s="19"/>
      <c r="M8" s="1"/>
      <c r="N8" s="175"/>
    </row>
    <row r="9" spans="1:14" s="6" customFormat="1" ht="18" customHeight="1" x14ac:dyDescent="0.15">
      <c r="A9" s="248" t="s">
        <v>22</v>
      </c>
      <c r="B9" s="248"/>
      <c r="C9" s="248"/>
      <c r="D9" s="248"/>
      <c r="E9" s="248"/>
      <c r="F9" s="248"/>
      <c r="G9" s="248"/>
      <c r="H9" s="248"/>
      <c r="I9" s="248"/>
      <c r="J9" s="248"/>
      <c r="K9" s="248"/>
      <c r="L9" s="248"/>
      <c r="M9" s="248"/>
    </row>
    <row r="10" spans="1:14" s="5" customFormat="1" ht="20.25" customHeight="1" x14ac:dyDescent="0.15">
      <c r="A10" s="258" t="s">
        <v>616</v>
      </c>
      <c r="B10" s="258"/>
      <c r="C10" s="258"/>
      <c r="D10" s="258"/>
      <c r="E10" s="51"/>
      <c r="F10" s="51"/>
      <c r="G10" s="51"/>
      <c r="H10" s="51"/>
      <c r="I10" s="51"/>
      <c r="J10" s="51"/>
      <c r="K10" s="51"/>
      <c r="L10" s="51"/>
      <c r="M10" s="51"/>
      <c r="N10" s="49"/>
    </row>
    <row r="11" spans="1:14" s="5" customFormat="1" ht="19.5" customHeight="1" x14ac:dyDescent="0.15">
      <c r="A11" s="52" t="s">
        <v>375</v>
      </c>
      <c r="B11" s="52"/>
      <c r="C11" s="52"/>
      <c r="D11" s="52"/>
      <c r="E11" s="52"/>
      <c r="F11" s="52"/>
      <c r="G11" s="52"/>
      <c r="H11" s="52"/>
      <c r="I11" s="52"/>
      <c r="J11" s="52"/>
      <c r="K11" s="52"/>
      <c r="L11" s="52"/>
      <c r="M11" s="52"/>
      <c r="N11" s="176"/>
    </row>
    <row r="12" spans="1:14" ht="15" customHeight="1" x14ac:dyDescent="0.2">
      <c r="A12" s="52" t="s">
        <v>389</v>
      </c>
      <c r="B12" s="52"/>
      <c r="C12" s="52"/>
      <c r="D12" s="52"/>
      <c r="E12" s="127"/>
      <c r="F12" s="127"/>
      <c r="G12" s="127"/>
      <c r="H12" s="127"/>
      <c r="I12" s="127"/>
      <c r="J12" s="127"/>
      <c r="K12" s="127"/>
      <c r="L12" s="127"/>
      <c r="M12" s="127"/>
      <c r="N12" s="176"/>
    </row>
    <row r="13" spans="1:14" ht="15" customHeight="1" thickBot="1" x14ac:dyDescent="0.2">
      <c r="A13" s="18"/>
      <c r="C13" s="17"/>
      <c r="L13" s="2"/>
      <c r="M13" s="5"/>
      <c r="N13" s="6"/>
    </row>
    <row r="14" spans="1:14" ht="27.75" customHeight="1" x14ac:dyDescent="0.2">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row>
    <row r="15" spans="1:14" ht="15" customHeight="1" thickBot="1" x14ac:dyDescent="0.25">
      <c r="A15" s="250"/>
      <c r="B15" s="237"/>
      <c r="C15" s="252"/>
      <c r="D15" s="237"/>
      <c r="E15" s="7" t="s">
        <v>10</v>
      </c>
      <c r="F15" s="16" t="s">
        <v>9</v>
      </c>
      <c r="G15" s="235"/>
      <c r="H15" s="256"/>
      <c r="I15" s="235"/>
      <c r="J15" s="235"/>
      <c r="K15" s="235"/>
      <c r="L15" s="235"/>
      <c r="M15" s="230"/>
      <c r="N15" s="230"/>
    </row>
    <row r="16" spans="1:14" ht="15" customHeight="1" thickBot="1" x14ac:dyDescent="0.25">
      <c r="A16" s="53">
        <v>1</v>
      </c>
      <c r="B16" s="74">
        <v>2</v>
      </c>
      <c r="C16" s="55">
        <v>3</v>
      </c>
      <c r="D16" s="56">
        <v>4</v>
      </c>
      <c r="E16" s="245">
        <v>5</v>
      </c>
      <c r="F16" s="246"/>
      <c r="G16" s="75">
        <v>6</v>
      </c>
      <c r="H16" s="58">
        <v>7</v>
      </c>
      <c r="I16" s="59">
        <v>8</v>
      </c>
      <c r="J16" s="75">
        <v>9</v>
      </c>
      <c r="K16" s="139" t="s">
        <v>741</v>
      </c>
      <c r="L16" s="59" t="s">
        <v>742</v>
      </c>
      <c r="M16" s="56" t="s">
        <v>743</v>
      </c>
      <c r="N16" s="56">
        <v>13</v>
      </c>
    </row>
    <row r="17" spans="1:15" ht="30.75" customHeight="1" x14ac:dyDescent="0.2">
      <c r="A17" s="31">
        <v>1</v>
      </c>
      <c r="B17" s="70" t="s">
        <v>606</v>
      </c>
      <c r="C17" s="44">
        <v>100</v>
      </c>
      <c r="D17" s="32" t="s">
        <v>1</v>
      </c>
      <c r="E17" s="31"/>
      <c r="F17" s="33"/>
      <c r="G17" s="34"/>
      <c r="H17" s="35"/>
      <c r="I17" s="36"/>
      <c r="J17" s="37"/>
      <c r="K17" s="177">
        <f t="shared" ref="K17:K20" si="0">I17*J17</f>
        <v>0</v>
      </c>
      <c r="L17" s="178">
        <f t="shared" ref="L17:L20" si="1">I17+K17</f>
        <v>0</v>
      </c>
      <c r="M17" s="179">
        <f t="shared" ref="M17:M24" si="2">$C17*L17</f>
        <v>0</v>
      </c>
      <c r="N17" s="164"/>
    </row>
    <row r="18" spans="1:15" ht="33.75" customHeight="1" x14ac:dyDescent="0.2">
      <c r="A18" s="31">
        <v>2</v>
      </c>
      <c r="B18" s="70" t="s">
        <v>610</v>
      </c>
      <c r="C18" s="44">
        <v>80</v>
      </c>
      <c r="D18" s="32" t="s">
        <v>1</v>
      </c>
      <c r="E18" s="31"/>
      <c r="F18" s="33"/>
      <c r="G18" s="34"/>
      <c r="H18" s="35"/>
      <c r="I18" s="36"/>
      <c r="J18" s="37"/>
      <c r="K18" s="177">
        <f t="shared" si="0"/>
        <v>0</v>
      </c>
      <c r="L18" s="178">
        <f t="shared" si="1"/>
        <v>0</v>
      </c>
      <c r="M18" s="179">
        <f t="shared" si="2"/>
        <v>0</v>
      </c>
      <c r="N18" s="165"/>
    </row>
    <row r="19" spans="1:15" ht="31.5" customHeight="1" x14ac:dyDescent="0.2">
      <c r="A19" s="31">
        <v>3</v>
      </c>
      <c r="B19" s="70" t="s">
        <v>607</v>
      </c>
      <c r="C19" s="80">
        <v>700</v>
      </c>
      <c r="D19" s="96" t="s">
        <v>1</v>
      </c>
      <c r="E19" s="97"/>
      <c r="F19" s="98"/>
      <c r="G19" s="99"/>
      <c r="H19" s="35"/>
      <c r="I19" s="100"/>
      <c r="J19" s="101"/>
      <c r="K19" s="219">
        <f t="shared" si="0"/>
        <v>0</v>
      </c>
      <c r="L19" s="220">
        <f t="shared" si="1"/>
        <v>0</v>
      </c>
      <c r="M19" s="221">
        <f t="shared" si="2"/>
        <v>0</v>
      </c>
      <c r="N19" s="165"/>
    </row>
    <row r="20" spans="1:15" ht="30" customHeight="1" x14ac:dyDescent="0.2">
      <c r="A20" s="31">
        <v>4</v>
      </c>
      <c r="B20" s="70" t="s">
        <v>611</v>
      </c>
      <c r="C20" s="80">
        <v>500</v>
      </c>
      <c r="D20" s="32" t="s">
        <v>1</v>
      </c>
      <c r="E20" s="97"/>
      <c r="F20" s="98"/>
      <c r="G20" s="99"/>
      <c r="H20" s="35"/>
      <c r="I20" s="100"/>
      <c r="J20" s="101"/>
      <c r="K20" s="219">
        <f t="shared" si="0"/>
        <v>0</v>
      </c>
      <c r="L20" s="220">
        <f t="shared" si="1"/>
        <v>0</v>
      </c>
      <c r="M20" s="221">
        <f t="shared" si="2"/>
        <v>0</v>
      </c>
      <c r="N20" s="166"/>
    </row>
    <row r="21" spans="1:15" ht="33.75" customHeight="1" x14ac:dyDescent="0.2">
      <c r="A21" s="31">
        <v>5</v>
      </c>
      <c r="B21" s="70" t="s">
        <v>608</v>
      </c>
      <c r="C21" s="44">
        <v>700</v>
      </c>
      <c r="D21" s="32" t="s">
        <v>1</v>
      </c>
      <c r="E21" s="31"/>
      <c r="F21" s="33"/>
      <c r="G21" s="34"/>
      <c r="H21" s="35"/>
      <c r="I21" s="36"/>
      <c r="J21" s="37"/>
      <c r="K21" s="177">
        <f t="shared" ref="K21:K24" si="3">I21*J21</f>
        <v>0</v>
      </c>
      <c r="L21" s="178">
        <f t="shared" ref="L21:L24" si="4">I21+K21</f>
        <v>0</v>
      </c>
      <c r="M21" s="179">
        <f t="shared" si="2"/>
        <v>0</v>
      </c>
      <c r="N21" s="165"/>
    </row>
    <row r="22" spans="1:15" ht="31.5" customHeight="1" x14ac:dyDescent="0.2">
      <c r="A22" s="31">
        <v>6</v>
      </c>
      <c r="B22" s="70" t="s">
        <v>612</v>
      </c>
      <c r="C22" s="44">
        <v>500</v>
      </c>
      <c r="D22" s="32" t="s">
        <v>1</v>
      </c>
      <c r="E22" s="31"/>
      <c r="F22" s="33"/>
      <c r="G22" s="34"/>
      <c r="H22" s="35"/>
      <c r="I22" s="36"/>
      <c r="J22" s="37"/>
      <c r="K22" s="177">
        <f t="shared" si="3"/>
        <v>0</v>
      </c>
      <c r="L22" s="178">
        <f t="shared" si="4"/>
        <v>0</v>
      </c>
      <c r="M22" s="179">
        <f t="shared" si="2"/>
        <v>0</v>
      </c>
      <c r="N22" s="165"/>
    </row>
    <row r="23" spans="1:15" ht="43.5" customHeight="1" x14ac:dyDescent="0.2">
      <c r="A23" s="31">
        <v>7</v>
      </c>
      <c r="B23" s="70" t="s">
        <v>609</v>
      </c>
      <c r="C23" s="80">
        <v>700</v>
      </c>
      <c r="D23" s="96" t="s">
        <v>1</v>
      </c>
      <c r="E23" s="97"/>
      <c r="F23" s="98"/>
      <c r="G23" s="99"/>
      <c r="H23" s="35"/>
      <c r="I23" s="100"/>
      <c r="J23" s="101"/>
      <c r="K23" s="219">
        <f t="shared" si="3"/>
        <v>0</v>
      </c>
      <c r="L23" s="220">
        <f t="shared" si="4"/>
        <v>0</v>
      </c>
      <c r="M23" s="221">
        <f t="shared" si="2"/>
        <v>0</v>
      </c>
      <c r="N23" s="165"/>
    </row>
    <row r="24" spans="1:15" ht="42" customHeight="1" thickBot="1" x14ac:dyDescent="0.25">
      <c r="A24" s="31">
        <v>8</v>
      </c>
      <c r="B24" s="70" t="s">
        <v>613</v>
      </c>
      <c r="C24" s="80">
        <v>500</v>
      </c>
      <c r="D24" s="32" t="s">
        <v>1</v>
      </c>
      <c r="E24" s="97"/>
      <c r="F24" s="98"/>
      <c r="G24" s="99"/>
      <c r="H24" s="35"/>
      <c r="I24" s="100"/>
      <c r="J24" s="101"/>
      <c r="K24" s="219">
        <f t="shared" si="3"/>
        <v>0</v>
      </c>
      <c r="L24" s="220">
        <f t="shared" si="4"/>
        <v>0</v>
      </c>
      <c r="M24" s="221">
        <f t="shared" si="2"/>
        <v>0</v>
      </c>
      <c r="N24" s="165"/>
    </row>
    <row r="25" spans="1:15" ht="15" customHeight="1" thickBot="1" x14ac:dyDescent="0.25">
      <c r="A25" s="243" t="s">
        <v>384</v>
      </c>
      <c r="B25" s="244"/>
      <c r="C25" s="244"/>
      <c r="D25" s="244"/>
      <c r="E25" s="39"/>
      <c r="F25" s="40"/>
      <c r="G25" s="41"/>
      <c r="H25" s="42"/>
      <c r="I25" s="160"/>
      <c r="J25" s="43"/>
      <c r="K25" s="183"/>
      <c r="L25" s="183"/>
      <c r="M25" s="184">
        <f>SUM(M17:M24)</f>
        <v>0</v>
      </c>
      <c r="N25" s="159">
        <f>SUM(N17:N24)</f>
        <v>0</v>
      </c>
    </row>
    <row r="26" spans="1:15" ht="15" customHeight="1" x14ac:dyDescent="0.2">
      <c r="N26" s="188"/>
    </row>
    <row r="27" spans="1:15" ht="15" customHeight="1" x14ac:dyDescent="0.15">
      <c r="C27" s="2"/>
      <c r="D27" s="1"/>
      <c r="E27" s="6"/>
      <c r="G27" s="5"/>
      <c r="H27" s="3"/>
      <c r="I27" s="238"/>
      <c r="J27" s="238"/>
      <c r="K27" s="238"/>
      <c r="L27" s="238"/>
      <c r="M27" s="239"/>
      <c r="N27" s="239"/>
    </row>
    <row r="28" spans="1:15" ht="15" customHeight="1" x14ac:dyDescent="0.2">
      <c r="N28" s="188"/>
    </row>
    <row r="29" spans="1:15" ht="15" customHeight="1" x14ac:dyDescent="0.2">
      <c r="A29" s="231" t="s">
        <v>760</v>
      </c>
      <c r="B29" s="232"/>
      <c r="C29" s="232"/>
      <c r="D29" s="232"/>
      <c r="E29" s="232"/>
      <c r="F29" s="232"/>
      <c r="G29" s="232"/>
      <c r="H29" s="232"/>
      <c r="I29" s="232"/>
      <c r="J29" s="232"/>
      <c r="K29" s="232"/>
      <c r="L29" s="232"/>
      <c r="M29" s="232"/>
      <c r="N29" s="232"/>
      <c r="O29" s="232"/>
    </row>
    <row r="30" spans="1:15" ht="47.25" customHeight="1" x14ac:dyDescent="0.2">
      <c r="A30" s="264" t="s">
        <v>614</v>
      </c>
      <c r="B30" s="264"/>
      <c r="C30" s="264"/>
      <c r="D30" s="264"/>
      <c r="E30" s="264"/>
      <c r="F30" s="264"/>
      <c r="G30" s="264"/>
      <c r="H30" s="264"/>
      <c r="I30" s="264"/>
      <c r="J30" s="264"/>
      <c r="K30" s="264"/>
      <c r="L30" s="264"/>
      <c r="M30" s="264"/>
      <c r="N30" s="264"/>
    </row>
    <row r="31" spans="1:15" ht="15" customHeight="1" x14ac:dyDescent="0.2">
      <c r="A31" s="197"/>
      <c r="B31" s="167"/>
      <c r="C31" s="196"/>
      <c r="D31" s="197"/>
      <c r="E31" s="167"/>
      <c r="F31" s="167"/>
      <c r="G31" s="167"/>
      <c r="H31" s="167"/>
      <c r="I31" s="167"/>
      <c r="J31" s="167"/>
      <c r="K31" s="167"/>
      <c r="L31" s="190"/>
      <c r="M31" s="190"/>
      <c r="N31" s="189"/>
    </row>
    <row r="32" spans="1:15" ht="21" customHeight="1" x14ac:dyDescent="0.2">
      <c r="A32" s="265" t="s">
        <v>615</v>
      </c>
      <c r="B32" s="266"/>
      <c r="C32" s="266"/>
      <c r="D32" s="266"/>
      <c r="E32" s="266"/>
      <c r="F32" s="266"/>
      <c r="G32" s="266"/>
      <c r="H32" s="266"/>
      <c r="I32" s="266"/>
      <c r="J32" s="266"/>
      <c r="K32" s="266"/>
      <c r="L32" s="266"/>
      <c r="M32" s="266"/>
      <c r="N32" s="266"/>
    </row>
    <row r="33" spans="1:15" ht="15" customHeight="1" x14ac:dyDescent="0.2">
      <c r="A33" s="241"/>
      <c r="B33" s="241"/>
      <c r="C33" s="241"/>
      <c r="D33" s="241"/>
      <c r="E33" s="241"/>
      <c r="F33" s="241"/>
      <c r="G33" s="241"/>
      <c r="H33" s="167"/>
      <c r="I33" s="167"/>
      <c r="J33" s="167"/>
      <c r="K33" s="167"/>
      <c r="L33" s="190"/>
      <c r="M33" s="190"/>
      <c r="N33" s="188"/>
    </row>
    <row r="34" spans="1:15" ht="15" customHeight="1" x14ac:dyDescent="0.2">
      <c r="A34" s="231" t="s">
        <v>749</v>
      </c>
      <c r="B34" s="232"/>
      <c r="C34" s="232"/>
      <c r="D34" s="232"/>
      <c r="E34" s="232"/>
      <c r="F34" s="232"/>
      <c r="G34" s="232"/>
      <c r="H34" s="232"/>
      <c r="I34" s="232"/>
      <c r="J34" s="232"/>
      <c r="K34" s="232"/>
      <c r="L34" s="232"/>
      <c r="M34" s="232"/>
      <c r="N34" s="232"/>
      <c r="O34" s="232"/>
    </row>
    <row r="35" spans="1:15" ht="21.75" customHeight="1" x14ac:dyDescent="0.2">
      <c r="A35" s="233" t="s">
        <v>750</v>
      </c>
      <c r="B35" s="227"/>
      <c r="C35" s="227"/>
      <c r="D35" s="227"/>
      <c r="E35" s="227"/>
      <c r="F35" s="227"/>
      <c r="G35" s="227"/>
      <c r="H35" s="227"/>
      <c r="I35" s="227"/>
      <c r="J35" s="227"/>
      <c r="K35" s="3"/>
      <c r="L35" s="175"/>
      <c r="M35" s="175"/>
      <c r="N35" s="191"/>
      <c r="O35" s="175"/>
    </row>
    <row r="36" spans="1:15" ht="15" customHeight="1" x14ac:dyDescent="0.2">
      <c r="A36" s="233" t="s">
        <v>751</v>
      </c>
      <c r="B36" s="233"/>
      <c r="C36" s="233"/>
      <c r="D36" s="233"/>
      <c r="E36" s="233"/>
      <c r="F36" s="233"/>
      <c r="G36" s="233"/>
      <c r="H36" s="233"/>
      <c r="I36" s="233"/>
      <c r="J36" s="233"/>
      <c r="K36" s="3"/>
      <c r="L36" s="175"/>
      <c r="M36" s="175"/>
      <c r="N36" s="191"/>
      <c r="O36" s="175"/>
    </row>
    <row r="37" spans="1:15" ht="15" customHeight="1" x14ac:dyDescent="0.2">
      <c r="A37" s="225" t="s">
        <v>753</v>
      </c>
      <c r="B37" s="225"/>
      <c r="C37" s="225"/>
      <c r="D37" s="225"/>
      <c r="E37" s="225"/>
      <c r="F37" s="225"/>
      <c r="G37" s="225"/>
      <c r="H37" s="225"/>
      <c r="I37" s="225"/>
      <c r="J37" s="225"/>
      <c r="K37" s="3"/>
      <c r="L37" s="175"/>
      <c r="M37" s="175"/>
      <c r="N37" s="191"/>
      <c r="O37" s="175"/>
    </row>
    <row r="38" spans="1:15" ht="45" customHeight="1" x14ac:dyDescent="0.2">
      <c r="A38" s="227" t="s">
        <v>776</v>
      </c>
      <c r="B38" s="227"/>
      <c r="C38" s="227"/>
      <c r="D38" s="227"/>
      <c r="E38" s="227"/>
      <c r="F38" s="227"/>
      <c r="G38" s="227"/>
      <c r="H38" s="227"/>
      <c r="I38" s="227"/>
      <c r="J38" s="227"/>
      <c r="K38" s="92"/>
      <c r="L38" s="187"/>
      <c r="M38" s="187"/>
      <c r="N38" s="191"/>
      <c r="O38" s="187"/>
    </row>
    <row r="39" spans="1:15" ht="15" customHeight="1" x14ac:dyDescent="0.2">
      <c r="A39" s="225" t="s">
        <v>752</v>
      </c>
      <c r="B39" s="225"/>
      <c r="C39" s="225"/>
      <c r="D39" s="225"/>
      <c r="E39" s="225"/>
      <c r="F39" s="225"/>
      <c r="G39" s="225"/>
      <c r="H39" s="225"/>
      <c r="I39" s="225"/>
      <c r="J39" s="225"/>
      <c r="K39" s="3"/>
      <c r="L39" s="175"/>
      <c r="M39" s="175"/>
      <c r="N39" s="191"/>
      <c r="O39" s="175"/>
    </row>
    <row r="40" spans="1:15" ht="15" customHeight="1" x14ac:dyDescent="0.2">
      <c r="A40" s="225" t="s">
        <v>754</v>
      </c>
      <c r="B40" s="225"/>
      <c r="C40" s="225"/>
      <c r="D40" s="225"/>
      <c r="E40" s="225"/>
      <c r="F40" s="225"/>
      <c r="G40" s="225"/>
      <c r="H40" s="225"/>
      <c r="I40" s="225"/>
      <c r="J40" s="225"/>
      <c r="K40" s="3"/>
      <c r="L40" s="175"/>
      <c r="M40" s="175"/>
      <c r="N40" s="192"/>
      <c r="O40" s="175"/>
    </row>
    <row r="41" spans="1:15" ht="15" customHeight="1" x14ac:dyDescent="0.2">
      <c r="A41" s="172" t="s">
        <v>755</v>
      </c>
      <c r="B41" s="172"/>
      <c r="C41" s="172"/>
      <c r="D41" s="172"/>
      <c r="E41" s="172"/>
      <c r="F41" s="172"/>
      <c r="G41" s="172"/>
      <c r="H41" s="172"/>
      <c r="I41" s="172"/>
      <c r="J41" s="172"/>
      <c r="K41" s="3"/>
      <c r="L41" s="175"/>
      <c r="M41" s="175"/>
      <c r="N41" s="193"/>
      <c r="O41" s="175"/>
    </row>
    <row r="42" spans="1:15" ht="15" customHeight="1" x14ac:dyDescent="0.2">
      <c r="A42" s="172" t="s">
        <v>756</v>
      </c>
      <c r="B42" s="173"/>
      <c r="C42" s="173"/>
      <c r="D42" s="173"/>
      <c r="E42" s="173"/>
      <c r="F42" s="173"/>
      <c r="G42" s="173"/>
      <c r="H42" s="173"/>
      <c r="I42" s="173"/>
      <c r="J42" s="173"/>
      <c r="K42" s="3"/>
      <c r="L42" s="175"/>
      <c r="M42" s="175"/>
      <c r="N42" s="190"/>
      <c r="O42" s="175"/>
    </row>
    <row r="43" spans="1:15" ht="15" customHeight="1" x14ac:dyDescent="0.2">
      <c r="A43" s="172" t="s">
        <v>757</v>
      </c>
      <c r="B43" s="173"/>
      <c r="C43" s="173"/>
      <c r="D43" s="173"/>
      <c r="E43" s="173"/>
      <c r="F43" s="173"/>
      <c r="G43" s="173"/>
      <c r="H43" s="173"/>
      <c r="I43" s="173"/>
      <c r="J43" s="173"/>
      <c r="K43" s="3"/>
      <c r="L43" s="175"/>
      <c r="M43" s="175"/>
      <c r="N43" s="193"/>
      <c r="O43" s="175"/>
    </row>
    <row r="44" spans="1:15" ht="23.25" customHeight="1" x14ac:dyDescent="0.2">
      <c r="A44" s="227" t="s">
        <v>758</v>
      </c>
      <c r="B44" s="228"/>
      <c r="C44" s="228"/>
      <c r="D44" s="228"/>
      <c r="E44" s="228"/>
      <c r="F44" s="228"/>
      <c r="G44" s="228"/>
      <c r="H44" s="228"/>
      <c r="I44" s="228"/>
      <c r="J44" s="228"/>
      <c r="K44" s="3"/>
      <c r="L44" s="175"/>
      <c r="M44" s="175"/>
      <c r="N44" s="190"/>
      <c r="O44" s="175"/>
    </row>
    <row r="45" spans="1:15" ht="22.5" customHeight="1" x14ac:dyDescent="0.2">
      <c r="A45" s="226" t="s">
        <v>761</v>
      </c>
      <c r="B45" s="226"/>
      <c r="C45" s="226"/>
      <c r="D45" s="226"/>
      <c r="E45" s="226"/>
      <c r="F45" s="226"/>
      <c r="G45" s="226"/>
      <c r="H45" s="226"/>
      <c r="I45" s="226"/>
      <c r="J45" s="226"/>
      <c r="K45" s="3"/>
      <c r="L45" s="175"/>
      <c r="M45" s="175"/>
      <c r="N45" s="193"/>
      <c r="O45" s="175"/>
    </row>
    <row r="47" spans="1:15" ht="15" customHeight="1" x14ac:dyDescent="0.2">
      <c r="N47" s="1"/>
    </row>
    <row r="51" spans="14:14" ht="15" customHeight="1" x14ac:dyDescent="0.2">
      <c r="N51" s="187"/>
    </row>
    <row r="61" spans="14:14" ht="15" customHeight="1" x14ac:dyDescent="0.2">
      <c r="N61" s="187"/>
    </row>
  </sheetData>
  <sortState ref="B17:B24">
    <sortCondition ref="B17"/>
  </sortState>
  <mergeCells count="40">
    <mergeCell ref="D14:D15"/>
    <mergeCell ref="L14:L15"/>
    <mergeCell ref="M14:M15"/>
    <mergeCell ref="E16:F16"/>
    <mergeCell ref="H14:H15"/>
    <mergeCell ref="I14:I15"/>
    <mergeCell ref="J14:J15"/>
    <mergeCell ref="K14:K15"/>
    <mergeCell ref="A29:O29"/>
    <mergeCell ref="A7:G7"/>
    <mergeCell ref="H7:M7"/>
    <mergeCell ref="A9:M9"/>
    <mergeCell ref="A2:G2"/>
    <mergeCell ref="H2:M2"/>
    <mergeCell ref="A3:G3"/>
    <mergeCell ref="H3:M3"/>
    <mergeCell ref="A6:G6"/>
    <mergeCell ref="H6:M6"/>
    <mergeCell ref="A10:D10"/>
    <mergeCell ref="E14:F14"/>
    <mergeCell ref="G14:G15"/>
    <mergeCell ref="A14:A15"/>
    <mergeCell ref="B14:B15"/>
    <mergeCell ref="C14:C15"/>
    <mergeCell ref="A39:J39"/>
    <mergeCell ref="A40:J40"/>
    <mergeCell ref="A44:J44"/>
    <mergeCell ref="A45:J45"/>
    <mergeCell ref="N14:N15"/>
    <mergeCell ref="A34:O34"/>
    <mergeCell ref="A35:J35"/>
    <mergeCell ref="A36:J36"/>
    <mergeCell ref="A37:J37"/>
    <mergeCell ref="A38:J38"/>
    <mergeCell ref="A33:G33"/>
    <mergeCell ref="A25:D25"/>
    <mergeCell ref="I27:L27"/>
    <mergeCell ref="M27:N27"/>
    <mergeCell ref="A30:N30"/>
    <mergeCell ref="A32:N32"/>
  </mergeCells>
  <printOptions horizontalCentered="1"/>
  <pageMargins left="0.19685039370078741" right="0.19685039370078741" top="0.98425196850393704" bottom="0.39370078740157483" header="0.39370078740157483" footer="0.19685039370078741"/>
  <pageSetup paperSize="9" scale="50" orientation="landscape" horizontalDpi="4294967293" verticalDpi="4294967293"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ignoredErrors>
    <ignoredError sqref="N2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view="pageBreakPreview" topLeftCell="A7" zoomScaleNormal="100" zoomScaleSheetLayoutView="100" workbookViewId="0">
      <selection activeCell="N68" sqref="N68"/>
    </sheetView>
  </sheetViews>
  <sheetFormatPr defaultColWidth="10.42578125" defaultRowHeight="15" customHeight="1" x14ac:dyDescent="0.2"/>
  <cols>
    <col min="1" max="1" width="3.7109375" style="3" customWidth="1"/>
    <col min="2" max="2" width="26.28515625" style="2" customWidth="1"/>
    <col min="3" max="3" width="7.28515625" style="4" customWidth="1"/>
    <col min="4" max="4" width="7.28515625" style="3" customWidth="1"/>
    <col min="5" max="5" width="4.28515625" style="2" customWidth="1"/>
    <col min="6" max="6" width="4.7109375" style="2" customWidth="1"/>
    <col min="7" max="7" width="13.7109375" style="2" customWidth="1"/>
    <col min="8" max="8" width="17.7109375" style="2" customWidth="1"/>
    <col min="9" max="9" width="10.7109375" style="2" customWidth="1"/>
    <col min="10" max="10" width="7.28515625" style="2" customWidth="1"/>
    <col min="11" max="11" width="7.28515625" style="3" customWidth="1"/>
    <col min="12" max="12" width="10.7109375" style="175" customWidth="1"/>
    <col min="13" max="13" width="13.42578125" style="175" customWidth="1"/>
    <col min="14" max="14" width="10.85546875" style="175" customWidth="1"/>
    <col min="15" max="16384" width="10.42578125" style="1"/>
  </cols>
  <sheetData>
    <row r="1" spans="1:14" s="23" customFormat="1" ht="18" customHeight="1" x14ac:dyDescent="0.2">
      <c r="A1" s="26" t="s">
        <v>27</v>
      </c>
      <c r="B1" s="28"/>
      <c r="C1" s="25"/>
      <c r="D1" s="27"/>
      <c r="E1" s="27"/>
      <c r="F1" s="27"/>
      <c r="G1" s="27"/>
      <c r="H1" s="27"/>
      <c r="I1" s="27"/>
      <c r="J1" s="27"/>
      <c r="K1" s="24"/>
      <c r="L1" s="24"/>
      <c r="M1" s="24"/>
      <c r="N1" s="24"/>
    </row>
    <row r="2" spans="1:14" s="23" customFormat="1" ht="18" customHeight="1" x14ac:dyDescent="0.2">
      <c r="A2" s="259" t="s">
        <v>26</v>
      </c>
      <c r="B2" s="259"/>
      <c r="C2" s="259"/>
      <c r="D2" s="259"/>
      <c r="E2" s="259"/>
      <c r="F2" s="259"/>
      <c r="G2" s="259"/>
      <c r="H2" s="259" t="s">
        <v>25</v>
      </c>
      <c r="I2" s="259"/>
      <c r="J2" s="259"/>
      <c r="K2" s="259"/>
      <c r="L2" s="259"/>
      <c r="M2" s="259"/>
      <c r="N2" s="24"/>
    </row>
    <row r="3" spans="1:14" s="23" customFormat="1" ht="18" customHeight="1" x14ac:dyDescent="0.2">
      <c r="A3" s="247" t="s">
        <v>24</v>
      </c>
      <c r="B3" s="247"/>
      <c r="C3" s="247"/>
      <c r="D3" s="247"/>
      <c r="E3" s="247"/>
      <c r="F3" s="247"/>
      <c r="G3" s="247"/>
      <c r="H3" s="247" t="s">
        <v>23</v>
      </c>
      <c r="I3" s="247"/>
      <c r="J3" s="247"/>
      <c r="K3" s="247"/>
      <c r="L3" s="247"/>
      <c r="M3" s="247"/>
      <c r="N3" s="24"/>
    </row>
    <row r="4" spans="1:14" s="23" customFormat="1" ht="15" customHeight="1" x14ac:dyDescent="0.2">
      <c r="A4" s="25"/>
      <c r="B4" s="25"/>
      <c r="C4" s="25"/>
      <c r="D4" s="25"/>
      <c r="G4" s="24"/>
      <c r="H4" s="24"/>
      <c r="I4" s="24"/>
      <c r="J4" s="24"/>
      <c r="K4" s="24"/>
      <c r="L4" s="24"/>
      <c r="M4" s="24"/>
      <c r="N4" s="24"/>
    </row>
    <row r="5" spans="1:14" s="23" customFormat="1" ht="18" customHeight="1" x14ac:dyDescent="0.2">
      <c r="A5" s="26" t="s">
        <v>738</v>
      </c>
      <c r="B5" s="25"/>
      <c r="C5" s="25"/>
      <c r="D5" s="25"/>
      <c r="G5" s="24"/>
      <c r="H5" s="24"/>
      <c r="I5" s="24"/>
      <c r="J5" s="24"/>
      <c r="K5" s="24"/>
      <c r="L5" s="24"/>
      <c r="M5" s="24"/>
      <c r="N5" s="24"/>
    </row>
    <row r="6" spans="1:14" s="23" customFormat="1" ht="18" customHeight="1" x14ac:dyDescent="0.2">
      <c r="A6" s="259" t="s">
        <v>371</v>
      </c>
      <c r="B6" s="259"/>
      <c r="C6" s="259"/>
      <c r="D6" s="259"/>
      <c r="E6" s="259"/>
      <c r="F6" s="259"/>
      <c r="G6" s="259"/>
      <c r="H6" s="260" t="s">
        <v>373</v>
      </c>
      <c r="I6" s="260"/>
      <c r="J6" s="260"/>
      <c r="K6" s="260"/>
      <c r="L6" s="260"/>
      <c r="M6" s="260"/>
      <c r="N6" s="24"/>
    </row>
    <row r="7" spans="1:14" s="23" customFormat="1" ht="18" customHeight="1" x14ac:dyDescent="0.2">
      <c r="A7" s="247" t="s">
        <v>737</v>
      </c>
      <c r="B7" s="247"/>
      <c r="C7" s="247"/>
      <c r="D7" s="247"/>
      <c r="E7" s="247"/>
      <c r="F7" s="247"/>
      <c r="G7" s="247"/>
      <c r="H7" s="247" t="s">
        <v>374</v>
      </c>
      <c r="I7" s="247"/>
      <c r="J7" s="247"/>
      <c r="K7" s="247"/>
      <c r="L7" s="247"/>
      <c r="M7" s="247"/>
      <c r="N7" s="24"/>
    </row>
    <row r="8" spans="1:14" s="2" customFormat="1" ht="15" customHeight="1" x14ac:dyDescent="0.2">
      <c r="A8" s="3"/>
      <c r="B8" s="20"/>
      <c r="C8" s="22"/>
      <c r="D8" s="21"/>
      <c r="E8" s="19"/>
      <c r="F8" s="19"/>
      <c r="G8" s="19"/>
      <c r="H8" s="20"/>
      <c r="I8" s="19"/>
      <c r="J8" s="19"/>
      <c r="K8" s="140"/>
      <c r="L8" s="140"/>
      <c r="M8" s="175"/>
      <c r="N8" s="175"/>
    </row>
    <row r="9" spans="1:14" s="6" customFormat="1" ht="18" customHeight="1" x14ac:dyDescent="0.15">
      <c r="A9" s="248" t="s">
        <v>22</v>
      </c>
      <c r="B9" s="248"/>
      <c r="C9" s="248"/>
      <c r="D9" s="248"/>
      <c r="E9" s="248"/>
      <c r="F9" s="248"/>
      <c r="G9" s="248"/>
      <c r="H9" s="248"/>
      <c r="I9" s="248"/>
      <c r="J9" s="248"/>
      <c r="K9" s="248"/>
      <c r="L9" s="248"/>
      <c r="M9" s="248"/>
    </row>
    <row r="10" spans="1:14" s="6" customFormat="1" ht="18" customHeight="1" x14ac:dyDescent="0.15">
      <c r="A10" s="267" t="s">
        <v>376</v>
      </c>
      <c r="B10" s="267"/>
      <c r="C10" s="267"/>
      <c r="D10" s="267"/>
      <c r="E10" s="268"/>
      <c r="F10" s="268"/>
      <c r="G10" s="268"/>
      <c r="H10" s="87"/>
      <c r="I10" s="87"/>
      <c r="J10" s="87"/>
      <c r="K10" s="222"/>
      <c r="L10" s="222"/>
      <c r="M10" s="222"/>
      <c r="N10" s="49"/>
    </row>
    <row r="11" spans="1:14" s="6" customFormat="1" ht="18" customHeight="1" x14ac:dyDescent="0.15">
      <c r="A11" s="269" t="s">
        <v>369</v>
      </c>
      <c r="B11" s="269"/>
      <c r="C11" s="269"/>
      <c r="D11" s="269"/>
      <c r="E11" s="88"/>
      <c r="F11" s="88"/>
      <c r="G11" s="88"/>
      <c r="H11" s="88"/>
      <c r="I11" s="88"/>
      <c r="J11" s="88"/>
      <c r="K11" s="223"/>
      <c r="L11" s="223"/>
      <c r="M11" s="223"/>
      <c r="N11" s="176"/>
    </row>
    <row r="12" spans="1:14" s="6" customFormat="1" ht="28.5" customHeight="1" x14ac:dyDescent="0.15">
      <c r="A12" s="253" t="s">
        <v>372</v>
      </c>
      <c r="B12" s="268"/>
      <c r="C12" s="268"/>
      <c r="D12" s="268"/>
      <c r="E12" s="268"/>
      <c r="F12" s="268"/>
      <c r="G12" s="268"/>
      <c r="H12" s="268"/>
      <c r="I12" s="268"/>
      <c r="J12" s="268"/>
      <c r="K12" s="268"/>
      <c r="L12" s="268"/>
      <c r="M12" s="268"/>
      <c r="N12" s="176"/>
    </row>
    <row r="13" spans="1:14" s="5" customFormat="1" ht="15" customHeight="1" thickBot="1" x14ac:dyDescent="0.2">
      <c r="A13" s="89"/>
      <c r="B13" s="90"/>
      <c r="C13" s="91"/>
      <c r="D13" s="92"/>
      <c r="E13" s="90"/>
      <c r="F13" s="90"/>
      <c r="G13" s="90"/>
      <c r="H13" s="90"/>
      <c r="I13" s="90"/>
      <c r="J13" s="90"/>
      <c r="K13" s="92"/>
      <c r="L13" s="92"/>
      <c r="M13" s="224"/>
      <c r="N13" s="6"/>
    </row>
    <row r="14" spans="1:14" s="15" customFormat="1" ht="22.15" customHeight="1" x14ac:dyDescent="0.15">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row>
    <row r="15" spans="1:14" s="15" customFormat="1" ht="22.15" customHeight="1" thickBot="1" x14ac:dyDescent="0.2">
      <c r="A15" s="250"/>
      <c r="B15" s="237"/>
      <c r="C15" s="252"/>
      <c r="D15" s="237"/>
      <c r="E15" s="7" t="s">
        <v>10</v>
      </c>
      <c r="F15" s="72" t="s">
        <v>9</v>
      </c>
      <c r="G15" s="235"/>
      <c r="H15" s="256"/>
      <c r="I15" s="235"/>
      <c r="J15" s="235"/>
      <c r="K15" s="235"/>
      <c r="L15" s="235"/>
      <c r="M15" s="230"/>
      <c r="N15" s="230"/>
    </row>
    <row r="16" spans="1:14" s="60" customFormat="1" ht="12" customHeight="1" thickBot="1" x14ac:dyDescent="0.2">
      <c r="A16" s="53">
        <v>1</v>
      </c>
      <c r="B16" s="74">
        <v>2</v>
      </c>
      <c r="C16" s="55">
        <v>3</v>
      </c>
      <c r="D16" s="56">
        <v>4</v>
      </c>
      <c r="E16" s="245">
        <v>5</v>
      </c>
      <c r="F16" s="246"/>
      <c r="G16" s="75">
        <v>6</v>
      </c>
      <c r="H16" s="93">
        <v>7</v>
      </c>
      <c r="I16" s="59">
        <v>8</v>
      </c>
      <c r="J16" s="75">
        <v>9</v>
      </c>
      <c r="K16" s="139" t="s">
        <v>741</v>
      </c>
      <c r="L16" s="59" t="s">
        <v>742</v>
      </c>
      <c r="M16" s="56" t="s">
        <v>743</v>
      </c>
      <c r="N16" s="56">
        <v>13</v>
      </c>
    </row>
    <row r="17" spans="1:15" s="5" customFormat="1" ht="27" customHeight="1" x14ac:dyDescent="0.15">
      <c r="A17" s="31">
        <v>1</v>
      </c>
      <c r="B17" s="70" t="s">
        <v>55</v>
      </c>
      <c r="C17" s="94">
        <v>1600</v>
      </c>
      <c r="D17" s="32" t="s">
        <v>91</v>
      </c>
      <c r="E17" s="31"/>
      <c r="F17" s="33"/>
      <c r="G17" s="34"/>
      <c r="H17" s="95"/>
      <c r="I17" s="36"/>
      <c r="J17" s="37"/>
      <c r="K17" s="177">
        <f t="shared" ref="K17:K54" si="0">I17*J17</f>
        <v>0</v>
      </c>
      <c r="L17" s="178">
        <f t="shared" ref="L17:L54" si="1">I17+K17</f>
        <v>0</v>
      </c>
      <c r="M17" s="179">
        <f t="shared" ref="M17:M54" si="2">$C17*L17</f>
        <v>0</v>
      </c>
      <c r="N17" s="164"/>
      <c r="O17" s="4"/>
    </row>
    <row r="18" spans="1:15" s="5" customFormat="1" ht="27" customHeight="1" x14ac:dyDescent="0.15">
      <c r="A18" s="31">
        <v>2</v>
      </c>
      <c r="B18" s="70" t="s">
        <v>451</v>
      </c>
      <c r="C18" s="94">
        <v>1600</v>
      </c>
      <c r="D18" s="32" t="s">
        <v>2</v>
      </c>
      <c r="E18" s="31"/>
      <c r="F18" s="33"/>
      <c r="G18" s="34"/>
      <c r="H18" s="95"/>
      <c r="I18" s="36"/>
      <c r="J18" s="37"/>
      <c r="K18" s="177">
        <f t="shared" si="0"/>
        <v>0</v>
      </c>
      <c r="L18" s="178">
        <f t="shared" si="1"/>
        <v>0</v>
      </c>
      <c r="M18" s="179">
        <f t="shared" si="2"/>
        <v>0</v>
      </c>
      <c r="N18" s="165"/>
      <c r="O18" s="4"/>
    </row>
    <row r="19" spans="1:15" ht="33.75" customHeight="1" x14ac:dyDescent="0.2">
      <c r="A19" s="31">
        <v>3</v>
      </c>
      <c r="B19" s="70" t="s">
        <v>452</v>
      </c>
      <c r="C19" s="94">
        <v>6000</v>
      </c>
      <c r="D19" s="32" t="s">
        <v>2</v>
      </c>
      <c r="E19" s="31"/>
      <c r="F19" s="33"/>
      <c r="G19" s="34"/>
      <c r="H19" s="95"/>
      <c r="I19" s="36"/>
      <c r="J19" s="37"/>
      <c r="K19" s="177">
        <f t="shared" si="0"/>
        <v>0</v>
      </c>
      <c r="L19" s="178">
        <f t="shared" si="1"/>
        <v>0</v>
      </c>
      <c r="M19" s="179">
        <f t="shared" si="2"/>
        <v>0</v>
      </c>
      <c r="N19" s="165"/>
    </row>
    <row r="20" spans="1:15" s="5" customFormat="1" ht="23.25" customHeight="1" x14ac:dyDescent="0.15">
      <c r="A20" s="31">
        <v>4</v>
      </c>
      <c r="B20" s="70" t="s">
        <v>454</v>
      </c>
      <c r="C20" s="94">
        <v>6000</v>
      </c>
      <c r="D20" s="32" t="s">
        <v>2</v>
      </c>
      <c r="E20" s="31"/>
      <c r="F20" s="33"/>
      <c r="G20" s="34"/>
      <c r="H20" s="95"/>
      <c r="I20" s="36"/>
      <c r="J20" s="37"/>
      <c r="K20" s="177">
        <f t="shared" si="0"/>
        <v>0</v>
      </c>
      <c r="L20" s="178">
        <f t="shared" si="1"/>
        <v>0</v>
      </c>
      <c r="M20" s="179">
        <f t="shared" si="2"/>
        <v>0</v>
      </c>
      <c r="N20" s="166"/>
    </row>
    <row r="21" spans="1:15" s="5" customFormat="1" ht="23.25" customHeight="1" x14ac:dyDescent="0.15">
      <c r="A21" s="31">
        <v>5</v>
      </c>
      <c r="B21" s="70" t="s">
        <v>87</v>
      </c>
      <c r="C21" s="102">
        <v>1600</v>
      </c>
      <c r="D21" s="32" t="s">
        <v>89</v>
      </c>
      <c r="E21" s="31"/>
      <c r="F21" s="33"/>
      <c r="G21" s="34"/>
      <c r="H21" s="95"/>
      <c r="I21" s="36"/>
      <c r="J21" s="37"/>
      <c r="K21" s="177">
        <f t="shared" si="0"/>
        <v>0</v>
      </c>
      <c r="L21" s="178">
        <f t="shared" si="1"/>
        <v>0</v>
      </c>
      <c r="M21" s="179">
        <f t="shared" si="2"/>
        <v>0</v>
      </c>
      <c r="N21" s="165"/>
    </row>
    <row r="22" spans="1:15" ht="25.5" customHeight="1" x14ac:dyDescent="0.2">
      <c r="A22" s="31">
        <v>6</v>
      </c>
      <c r="B22" s="70" t="s">
        <v>54</v>
      </c>
      <c r="C22" s="46">
        <v>1600</v>
      </c>
      <c r="D22" s="96" t="s">
        <v>89</v>
      </c>
      <c r="E22" s="97"/>
      <c r="F22" s="33"/>
      <c r="G22" s="34"/>
      <c r="H22" s="95"/>
      <c r="I22" s="36"/>
      <c r="J22" s="37"/>
      <c r="K22" s="177">
        <f t="shared" si="0"/>
        <v>0</v>
      </c>
      <c r="L22" s="178">
        <f t="shared" si="1"/>
        <v>0</v>
      </c>
      <c r="M22" s="179">
        <f t="shared" si="2"/>
        <v>0</v>
      </c>
      <c r="N22" s="165"/>
    </row>
    <row r="23" spans="1:15" ht="45" customHeight="1" x14ac:dyDescent="0.2">
      <c r="A23" s="31">
        <v>7</v>
      </c>
      <c r="B23" s="70" t="s">
        <v>462</v>
      </c>
      <c r="C23" s="46">
        <v>6000</v>
      </c>
      <c r="D23" s="96" t="s">
        <v>2</v>
      </c>
      <c r="E23" s="97"/>
      <c r="F23" s="33"/>
      <c r="G23" s="34"/>
      <c r="H23" s="95"/>
      <c r="I23" s="36"/>
      <c r="J23" s="37"/>
      <c r="K23" s="177">
        <f t="shared" si="0"/>
        <v>0</v>
      </c>
      <c r="L23" s="178">
        <f t="shared" si="1"/>
        <v>0</v>
      </c>
      <c r="M23" s="179">
        <f t="shared" si="2"/>
        <v>0</v>
      </c>
      <c r="N23" s="165"/>
    </row>
    <row r="24" spans="1:15" ht="33.75" customHeight="1" x14ac:dyDescent="0.2">
      <c r="A24" s="31">
        <v>8</v>
      </c>
      <c r="B24" s="70" t="s">
        <v>453</v>
      </c>
      <c r="C24" s="94">
        <v>6000</v>
      </c>
      <c r="D24" s="32" t="s">
        <v>463</v>
      </c>
      <c r="E24" s="31"/>
      <c r="F24" s="33"/>
      <c r="G24" s="34"/>
      <c r="H24" s="95"/>
      <c r="I24" s="36"/>
      <c r="J24" s="37"/>
      <c r="K24" s="177">
        <f t="shared" si="0"/>
        <v>0</v>
      </c>
      <c r="L24" s="178">
        <f t="shared" si="1"/>
        <v>0</v>
      </c>
      <c r="M24" s="179">
        <f t="shared" si="2"/>
        <v>0</v>
      </c>
      <c r="N24" s="165"/>
    </row>
    <row r="25" spans="1:15" ht="66" customHeight="1" x14ac:dyDescent="0.2">
      <c r="A25" s="31">
        <v>9</v>
      </c>
      <c r="B25" s="70" t="s">
        <v>88</v>
      </c>
      <c r="C25" s="94">
        <v>6000</v>
      </c>
      <c r="D25" s="32" t="s">
        <v>444</v>
      </c>
      <c r="E25" s="31"/>
      <c r="F25" s="33"/>
      <c r="G25" s="34"/>
      <c r="H25" s="95"/>
      <c r="I25" s="36"/>
      <c r="J25" s="37"/>
      <c r="K25" s="177">
        <f t="shared" si="0"/>
        <v>0</v>
      </c>
      <c r="L25" s="178">
        <f t="shared" si="1"/>
        <v>0</v>
      </c>
      <c r="M25" s="179">
        <f t="shared" si="2"/>
        <v>0</v>
      </c>
      <c r="N25" s="165"/>
    </row>
    <row r="26" spans="1:15" ht="22.5" customHeight="1" x14ac:dyDescent="0.2">
      <c r="A26" s="31">
        <v>10</v>
      </c>
      <c r="B26" s="70" t="s">
        <v>455</v>
      </c>
      <c r="C26" s="94">
        <v>6000</v>
      </c>
      <c r="D26" s="32" t="s">
        <v>2</v>
      </c>
      <c r="E26" s="31"/>
      <c r="F26" s="33"/>
      <c r="G26" s="34"/>
      <c r="H26" s="95"/>
      <c r="I26" s="36"/>
      <c r="J26" s="37"/>
      <c r="K26" s="177">
        <f t="shared" si="0"/>
        <v>0</v>
      </c>
      <c r="L26" s="178">
        <f t="shared" si="1"/>
        <v>0</v>
      </c>
      <c r="M26" s="179">
        <f t="shared" si="2"/>
        <v>0</v>
      </c>
      <c r="N26" s="165"/>
    </row>
    <row r="27" spans="1:15" ht="22.5" customHeight="1" x14ac:dyDescent="0.2">
      <c r="A27" s="31">
        <v>11</v>
      </c>
      <c r="B27" s="70" t="s">
        <v>456</v>
      </c>
      <c r="C27" s="94">
        <v>3000</v>
      </c>
      <c r="D27" s="32" t="s">
        <v>2</v>
      </c>
      <c r="E27" s="31"/>
      <c r="F27" s="33"/>
      <c r="G27" s="34"/>
      <c r="H27" s="95"/>
      <c r="I27" s="36"/>
      <c r="J27" s="37"/>
      <c r="K27" s="177">
        <f t="shared" si="0"/>
        <v>0</v>
      </c>
      <c r="L27" s="178">
        <f t="shared" si="1"/>
        <v>0</v>
      </c>
      <c r="M27" s="179">
        <f t="shared" si="2"/>
        <v>0</v>
      </c>
      <c r="N27" s="165"/>
    </row>
    <row r="28" spans="1:15" ht="15" customHeight="1" x14ac:dyDescent="0.2">
      <c r="A28" s="31">
        <v>12</v>
      </c>
      <c r="B28" s="70" t="s">
        <v>56</v>
      </c>
      <c r="C28" s="94">
        <v>10000</v>
      </c>
      <c r="D28" s="32" t="s">
        <v>92</v>
      </c>
      <c r="E28" s="31"/>
      <c r="F28" s="33"/>
      <c r="G28" s="34"/>
      <c r="H28" s="95"/>
      <c r="I28" s="36"/>
      <c r="J28" s="37"/>
      <c r="K28" s="177">
        <f t="shared" si="0"/>
        <v>0</v>
      </c>
      <c r="L28" s="178">
        <f t="shared" si="1"/>
        <v>0</v>
      </c>
      <c r="M28" s="179">
        <f t="shared" si="2"/>
        <v>0</v>
      </c>
      <c r="N28" s="165"/>
    </row>
    <row r="29" spans="1:15" ht="15" customHeight="1" x14ac:dyDescent="0.2">
      <c r="A29" s="31">
        <v>13</v>
      </c>
      <c r="B29" s="70" t="s">
        <v>57</v>
      </c>
      <c r="C29" s="94">
        <v>20000</v>
      </c>
      <c r="D29" s="32" t="s">
        <v>93</v>
      </c>
      <c r="E29" s="31"/>
      <c r="F29" s="33"/>
      <c r="G29" s="34"/>
      <c r="H29" s="95"/>
      <c r="I29" s="36"/>
      <c r="J29" s="37"/>
      <c r="K29" s="177">
        <f t="shared" si="0"/>
        <v>0</v>
      </c>
      <c r="L29" s="178">
        <f t="shared" si="1"/>
        <v>0</v>
      </c>
      <c r="M29" s="179">
        <f t="shared" si="2"/>
        <v>0</v>
      </c>
      <c r="N29" s="165"/>
    </row>
    <row r="30" spans="1:15" ht="15" customHeight="1" x14ac:dyDescent="0.2">
      <c r="A30" s="31">
        <v>14</v>
      </c>
      <c r="B30" s="70" t="s">
        <v>58</v>
      </c>
      <c r="C30" s="94">
        <v>3000</v>
      </c>
      <c r="D30" s="32" t="s">
        <v>91</v>
      </c>
      <c r="E30" s="31"/>
      <c r="F30" s="33"/>
      <c r="G30" s="34"/>
      <c r="H30" s="95"/>
      <c r="I30" s="36"/>
      <c r="J30" s="37"/>
      <c r="K30" s="177">
        <f t="shared" si="0"/>
        <v>0</v>
      </c>
      <c r="L30" s="178">
        <f t="shared" si="1"/>
        <v>0</v>
      </c>
      <c r="M30" s="179">
        <f t="shared" si="2"/>
        <v>0</v>
      </c>
      <c r="N30" s="165"/>
    </row>
    <row r="31" spans="1:15" ht="15" customHeight="1" x14ac:dyDescent="0.2">
      <c r="A31" s="31">
        <v>15</v>
      </c>
      <c r="B31" s="70" t="s">
        <v>457</v>
      </c>
      <c r="C31" s="94">
        <v>400</v>
      </c>
      <c r="D31" s="32" t="s">
        <v>2</v>
      </c>
      <c r="E31" s="31"/>
      <c r="F31" s="33"/>
      <c r="G31" s="34"/>
      <c r="H31" s="95"/>
      <c r="I31" s="36"/>
      <c r="J31" s="37"/>
      <c r="K31" s="177">
        <f t="shared" si="0"/>
        <v>0</v>
      </c>
      <c r="L31" s="178">
        <f t="shared" si="1"/>
        <v>0</v>
      </c>
      <c r="M31" s="179">
        <f t="shared" si="2"/>
        <v>0</v>
      </c>
      <c r="N31" s="165"/>
    </row>
    <row r="32" spans="1:15" ht="15" customHeight="1" x14ac:dyDescent="0.2">
      <c r="A32" s="31">
        <v>16</v>
      </c>
      <c r="B32" s="70" t="s">
        <v>459</v>
      </c>
      <c r="C32" s="94">
        <v>100</v>
      </c>
      <c r="D32" s="32" t="s">
        <v>2</v>
      </c>
      <c r="E32" s="31"/>
      <c r="F32" s="33"/>
      <c r="G32" s="34"/>
      <c r="H32" s="95"/>
      <c r="I32" s="36"/>
      <c r="J32" s="37"/>
      <c r="K32" s="177">
        <f t="shared" si="0"/>
        <v>0</v>
      </c>
      <c r="L32" s="178">
        <f t="shared" si="1"/>
        <v>0</v>
      </c>
      <c r="M32" s="179">
        <f>$C32*L32</f>
        <v>0</v>
      </c>
      <c r="N32" s="165"/>
    </row>
    <row r="33" spans="1:14" ht="15" customHeight="1" x14ac:dyDescent="0.2">
      <c r="A33" s="31">
        <v>17</v>
      </c>
      <c r="B33" s="70" t="s">
        <v>458</v>
      </c>
      <c r="C33" s="94">
        <v>3000</v>
      </c>
      <c r="D33" s="32" t="s">
        <v>464</v>
      </c>
      <c r="E33" s="31"/>
      <c r="F33" s="33"/>
      <c r="G33" s="34"/>
      <c r="H33" s="95"/>
      <c r="I33" s="36"/>
      <c r="J33" s="37"/>
      <c r="K33" s="177">
        <f t="shared" si="0"/>
        <v>0</v>
      </c>
      <c r="L33" s="178">
        <f t="shared" si="1"/>
        <v>0</v>
      </c>
      <c r="M33" s="179">
        <f>$C33*L33</f>
        <v>0</v>
      </c>
      <c r="N33" s="165"/>
    </row>
    <row r="34" spans="1:14" ht="15" customHeight="1" x14ac:dyDescent="0.2">
      <c r="A34" s="31">
        <v>18</v>
      </c>
      <c r="B34" s="70" t="s">
        <v>59</v>
      </c>
      <c r="C34" s="94">
        <v>3000</v>
      </c>
      <c r="D34" s="32" t="s">
        <v>465</v>
      </c>
      <c r="E34" s="31"/>
      <c r="F34" s="33"/>
      <c r="G34" s="34"/>
      <c r="H34" s="95"/>
      <c r="I34" s="36"/>
      <c r="J34" s="37"/>
      <c r="K34" s="177">
        <f t="shared" si="0"/>
        <v>0</v>
      </c>
      <c r="L34" s="178">
        <f t="shared" si="1"/>
        <v>0</v>
      </c>
      <c r="M34" s="179">
        <f t="shared" si="2"/>
        <v>0</v>
      </c>
      <c r="N34" s="165"/>
    </row>
    <row r="35" spans="1:14" ht="19.5" customHeight="1" x14ac:dyDescent="0.2">
      <c r="A35" s="31">
        <v>19</v>
      </c>
      <c r="B35" s="70" t="s">
        <v>460</v>
      </c>
      <c r="C35" s="94">
        <v>10000</v>
      </c>
      <c r="D35" s="32" t="s">
        <v>90</v>
      </c>
      <c r="E35" s="31"/>
      <c r="F35" s="33"/>
      <c r="G35" s="34"/>
      <c r="H35" s="95"/>
      <c r="I35" s="36"/>
      <c r="J35" s="37"/>
      <c r="K35" s="177">
        <f t="shared" si="0"/>
        <v>0</v>
      </c>
      <c r="L35" s="178">
        <f t="shared" si="1"/>
        <v>0</v>
      </c>
      <c r="M35" s="179">
        <f t="shared" si="2"/>
        <v>0</v>
      </c>
      <c r="N35" s="165"/>
    </row>
    <row r="36" spans="1:14" ht="15" customHeight="1" x14ac:dyDescent="0.2">
      <c r="A36" s="31">
        <v>20</v>
      </c>
      <c r="B36" s="70" t="s">
        <v>60</v>
      </c>
      <c r="C36" s="94">
        <v>3000</v>
      </c>
      <c r="D36" s="32" t="s">
        <v>95</v>
      </c>
      <c r="E36" s="31"/>
      <c r="F36" s="33"/>
      <c r="G36" s="34"/>
      <c r="H36" s="95"/>
      <c r="I36" s="36"/>
      <c r="J36" s="37"/>
      <c r="K36" s="177">
        <f t="shared" si="0"/>
        <v>0</v>
      </c>
      <c r="L36" s="178">
        <f t="shared" si="1"/>
        <v>0</v>
      </c>
      <c r="M36" s="179">
        <f t="shared" si="2"/>
        <v>0</v>
      </c>
      <c r="N36" s="165"/>
    </row>
    <row r="37" spans="1:14" ht="24" customHeight="1" x14ac:dyDescent="0.2">
      <c r="A37" s="31">
        <v>21</v>
      </c>
      <c r="B37" s="70" t="s">
        <v>461</v>
      </c>
      <c r="C37" s="94">
        <v>1000</v>
      </c>
      <c r="D37" s="32" t="s">
        <v>6</v>
      </c>
      <c r="E37" s="31"/>
      <c r="F37" s="33"/>
      <c r="G37" s="34"/>
      <c r="H37" s="95"/>
      <c r="I37" s="36"/>
      <c r="J37" s="37"/>
      <c r="K37" s="177">
        <f t="shared" si="0"/>
        <v>0</v>
      </c>
      <c r="L37" s="178">
        <f t="shared" si="1"/>
        <v>0</v>
      </c>
      <c r="M37" s="179">
        <f t="shared" si="2"/>
        <v>0</v>
      </c>
      <c r="N37" s="165"/>
    </row>
    <row r="38" spans="1:14" ht="23.25" customHeight="1" x14ac:dyDescent="0.2">
      <c r="A38" s="31">
        <v>22</v>
      </c>
      <c r="B38" s="70" t="s">
        <v>62</v>
      </c>
      <c r="C38" s="94">
        <v>200</v>
      </c>
      <c r="D38" s="32" t="s">
        <v>6</v>
      </c>
      <c r="E38" s="31"/>
      <c r="F38" s="33"/>
      <c r="G38" s="34"/>
      <c r="H38" s="95"/>
      <c r="I38" s="36"/>
      <c r="J38" s="37"/>
      <c r="K38" s="177">
        <f t="shared" si="0"/>
        <v>0</v>
      </c>
      <c r="L38" s="178">
        <f t="shared" si="1"/>
        <v>0</v>
      </c>
      <c r="M38" s="179">
        <f t="shared" si="2"/>
        <v>0</v>
      </c>
      <c r="N38" s="165"/>
    </row>
    <row r="39" spans="1:14" ht="21" customHeight="1" x14ac:dyDescent="0.2">
      <c r="A39" s="31">
        <v>23</v>
      </c>
      <c r="B39" s="70" t="s">
        <v>61</v>
      </c>
      <c r="C39" s="94">
        <v>1000</v>
      </c>
      <c r="D39" s="32" t="s">
        <v>90</v>
      </c>
      <c r="E39" s="31"/>
      <c r="F39" s="33"/>
      <c r="G39" s="34"/>
      <c r="H39" s="95"/>
      <c r="I39" s="36"/>
      <c r="J39" s="37"/>
      <c r="K39" s="177">
        <f t="shared" si="0"/>
        <v>0</v>
      </c>
      <c r="L39" s="178">
        <f t="shared" si="1"/>
        <v>0</v>
      </c>
      <c r="M39" s="179">
        <f t="shared" si="2"/>
        <v>0</v>
      </c>
      <c r="N39" s="165"/>
    </row>
    <row r="40" spans="1:14" ht="24.75" customHeight="1" x14ac:dyDescent="0.2">
      <c r="A40" s="31">
        <v>24</v>
      </c>
      <c r="B40" s="70" t="s">
        <v>63</v>
      </c>
      <c r="C40" s="94">
        <v>6000</v>
      </c>
      <c r="D40" s="32" t="s">
        <v>95</v>
      </c>
      <c r="E40" s="31"/>
      <c r="F40" s="33"/>
      <c r="G40" s="34"/>
      <c r="H40" s="95"/>
      <c r="I40" s="36"/>
      <c r="J40" s="37"/>
      <c r="K40" s="177">
        <f t="shared" si="0"/>
        <v>0</v>
      </c>
      <c r="L40" s="178">
        <f t="shared" si="1"/>
        <v>0</v>
      </c>
      <c r="M40" s="179">
        <f t="shared" si="2"/>
        <v>0</v>
      </c>
      <c r="N40" s="165"/>
    </row>
    <row r="41" spans="1:14" ht="21.75" customHeight="1" x14ac:dyDescent="0.2">
      <c r="A41" s="31">
        <v>25</v>
      </c>
      <c r="B41" s="70" t="s">
        <v>65</v>
      </c>
      <c r="C41" s="94">
        <v>4000</v>
      </c>
      <c r="D41" s="32" t="s">
        <v>96</v>
      </c>
      <c r="E41" s="31"/>
      <c r="F41" s="33"/>
      <c r="G41" s="34"/>
      <c r="H41" s="95"/>
      <c r="I41" s="36"/>
      <c r="J41" s="37"/>
      <c r="K41" s="177">
        <f t="shared" si="0"/>
        <v>0</v>
      </c>
      <c r="L41" s="178">
        <f t="shared" si="1"/>
        <v>0</v>
      </c>
      <c r="M41" s="179">
        <f t="shared" si="2"/>
        <v>0</v>
      </c>
      <c r="N41" s="165"/>
    </row>
    <row r="42" spans="1:14" ht="15" customHeight="1" x14ac:dyDescent="0.2">
      <c r="A42" s="31">
        <v>26</v>
      </c>
      <c r="B42" s="70" t="s">
        <v>64</v>
      </c>
      <c r="C42" s="94">
        <v>500</v>
      </c>
      <c r="D42" s="32" t="s">
        <v>96</v>
      </c>
      <c r="E42" s="31"/>
      <c r="F42" s="33"/>
      <c r="G42" s="34"/>
      <c r="H42" s="95"/>
      <c r="I42" s="36"/>
      <c r="J42" s="37"/>
      <c r="K42" s="177">
        <f t="shared" si="0"/>
        <v>0</v>
      </c>
      <c r="L42" s="178">
        <f t="shared" si="1"/>
        <v>0</v>
      </c>
      <c r="M42" s="179">
        <f t="shared" si="2"/>
        <v>0</v>
      </c>
      <c r="N42" s="165"/>
    </row>
    <row r="43" spans="1:14" ht="15" customHeight="1" x14ac:dyDescent="0.2">
      <c r="A43" s="31">
        <v>27</v>
      </c>
      <c r="B43" s="70" t="s">
        <v>66</v>
      </c>
      <c r="C43" s="94">
        <v>700</v>
      </c>
      <c r="D43" s="32" t="s">
        <v>97</v>
      </c>
      <c r="E43" s="31"/>
      <c r="F43" s="33"/>
      <c r="G43" s="34"/>
      <c r="H43" s="95"/>
      <c r="I43" s="36"/>
      <c r="J43" s="37"/>
      <c r="K43" s="177">
        <f t="shared" si="0"/>
        <v>0</v>
      </c>
      <c r="L43" s="178">
        <f t="shared" si="1"/>
        <v>0</v>
      </c>
      <c r="M43" s="179">
        <f t="shared" si="2"/>
        <v>0</v>
      </c>
      <c r="N43" s="165"/>
    </row>
    <row r="44" spans="1:14" ht="15" customHeight="1" x14ac:dyDescent="0.2">
      <c r="A44" s="31">
        <v>28</v>
      </c>
      <c r="B44" s="70" t="s">
        <v>67</v>
      </c>
      <c r="C44" s="94">
        <v>700</v>
      </c>
      <c r="D44" s="32" t="s">
        <v>97</v>
      </c>
      <c r="E44" s="31"/>
      <c r="F44" s="33"/>
      <c r="G44" s="34"/>
      <c r="H44" s="95"/>
      <c r="I44" s="36"/>
      <c r="J44" s="37"/>
      <c r="K44" s="177">
        <f t="shared" si="0"/>
        <v>0</v>
      </c>
      <c r="L44" s="178">
        <f t="shared" si="1"/>
        <v>0</v>
      </c>
      <c r="M44" s="179">
        <f t="shared" si="2"/>
        <v>0</v>
      </c>
      <c r="N44" s="165"/>
    </row>
    <row r="45" spans="1:14" ht="15" customHeight="1" x14ac:dyDescent="0.2">
      <c r="A45" s="31">
        <v>29</v>
      </c>
      <c r="B45" s="70" t="s">
        <v>326</v>
      </c>
      <c r="C45" s="94">
        <v>100</v>
      </c>
      <c r="D45" s="32" t="s">
        <v>328</v>
      </c>
      <c r="E45" s="31"/>
      <c r="F45" s="33"/>
      <c r="G45" s="34"/>
      <c r="H45" s="95"/>
      <c r="I45" s="36"/>
      <c r="J45" s="37"/>
      <c r="K45" s="177">
        <f t="shared" si="0"/>
        <v>0</v>
      </c>
      <c r="L45" s="178">
        <f t="shared" si="1"/>
        <v>0</v>
      </c>
      <c r="M45" s="179">
        <f t="shared" si="2"/>
        <v>0</v>
      </c>
      <c r="N45" s="165"/>
    </row>
    <row r="46" spans="1:14" ht="15" customHeight="1" x14ac:dyDescent="0.2">
      <c r="A46" s="31">
        <v>30</v>
      </c>
      <c r="B46" s="70" t="s">
        <v>327</v>
      </c>
      <c r="C46" s="94">
        <v>100</v>
      </c>
      <c r="D46" s="32" t="s">
        <v>91</v>
      </c>
      <c r="E46" s="31"/>
      <c r="F46" s="33"/>
      <c r="G46" s="34"/>
      <c r="H46" s="95"/>
      <c r="I46" s="36"/>
      <c r="J46" s="37"/>
      <c r="K46" s="177">
        <f t="shared" si="0"/>
        <v>0</v>
      </c>
      <c r="L46" s="178">
        <f t="shared" si="1"/>
        <v>0</v>
      </c>
      <c r="M46" s="179">
        <f t="shared" si="2"/>
        <v>0</v>
      </c>
      <c r="N46" s="165"/>
    </row>
    <row r="47" spans="1:14" ht="15" customHeight="1" x14ac:dyDescent="0.2">
      <c r="A47" s="31">
        <v>31</v>
      </c>
      <c r="B47" s="70" t="s">
        <v>68</v>
      </c>
      <c r="C47" s="94">
        <v>900</v>
      </c>
      <c r="D47" s="32" t="s">
        <v>1</v>
      </c>
      <c r="E47" s="31"/>
      <c r="F47" s="33"/>
      <c r="G47" s="34"/>
      <c r="H47" s="95"/>
      <c r="I47" s="36"/>
      <c r="J47" s="37"/>
      <c r="K47" s="177">
        <f t="shared" si="0"/>
        <v>0</v>
      </c>
      <c r="L47" s="178">
        <f t="shared" si="1"/>
        <v>0</v>
      </c>
      <c r="M47" s="179">
        <f t="shared" si="2"/>
        <v>0</v>
      </c>
      <c r="N47" s="165"/>
    </row>
    <row r="48" spans="1:14" ht="15" customHeight="1" x14ac:dyDescent="0.2">
      <c r="A48" s="31">
        <v>32</v>
      </c>
      <c r="B48" s="70" t="s">
        <v>69</v>
      </c>
      <c r="C48" s="94">
        <v>300</v>
      </c>
      <c r="D48" s="32" t="s">
        <v>1</v>
      </c>
      <c r="E48" s="31"/>
      <c r="F48" s="33"/>
      <c r="G48" s="34"/>
      <c r="H48" s="95"/>
      <c r="I48" s="36"/>
      <c r="J48" s="37"/>
      <c r="K48" s="177">
        <f t="shared" si="0"/>
        <v>0</v>
      </c>
      <c r="L48" s="178">
        <f t="shared" si="1"/>
        <v>0</v>
      </c>
      <c r="M48" s="179">
        <f t="shared" si="2"/>
        <v>0</v>
      </c>
      <c r="N48" s="165"/>
    </row>
    <row r="49" spans="1:14" ht="15" customHeight="1" x14ac:dyDescent="0.2">
      <c r="A49" s="31">
        <v>33</v>
      </c>
      <c r="B49" s="70" t="s">
        <v>70</v>
      </c>
      <c r="C49" s="94">
        <v>120</v>
      </c>
      <c r="D49" s="32" t="s">
        <v>466</v>
      </c>
      <c r="E49" s="31"/>
      <c r="F49" s="33"/>
      <c r="G49" s="34"/>
      <c r="H49" s="95"/>
      <c r="I49" s="36"/>
      <c r="J49" s="37"/>
      <c r="K49" s="177">
        <f t="shared" si="0"/>
        <v>0</v>
      </c>
      <c r="L49" s="178">
        <f t="shared" si="1"/>
        <v>0</v>
      </c>
      <c r="M49" s="179">
        <f t="shared" si="2"/>
        <v>0</v>
      </c>
      <c r="N49" s="165"/>
    </row>
    <row r="50" spans="1:14" ht="15" customHeight="1" x14ac:dyDescent="0.2">
      <c r="A50" s="31">
        <v>34</v>
      </c>
      <c r="B50" s="70" t="s">
        <v>71</v>
      </c>
      <c r="C50" s="94">
        <v>30</v>
      </c>
      <c r="D50" s="32" t="s">
        <v>3</v>
      </c>
      <c r="E50" s="31"/>
      <c r="F50" s="33"/>
      <c r="G50" s="34"/>
      <c r="H50" s="95"/>
      <c r="I50" s="36"/>
      <c r="J50" s="37"/>
      <c r="K50" s="177">
        <f t="shared" si="0"/>
        <v>0</v>
      </c>
      <c r="L50" s="178">
        <f t="shared" si="1"/>
        <v>0</v>
      </c>
      <c r="M50" s="179">
        <f t="shared" si="2"/>
        <v>0</v>
      </c>
      <c r="N50" s="165"/>
    </row>
    <row r="51" spans="1:14" ht="15" customHeight="1" x14ac:dyDescent="0.2">
      <c r="A51" s="31">
        <v>35</v>
      </c>
      <c r="B51" s="70" t="s">
        <v>325</v>
      </c>
      <c r="C51" s="94">
        <v>40</v>
      </c>
      <c r="D51" s="32" t="s">
        <v>98</v>
      </c>
      <c r="E51" s="31"/>
      <c r="F51" s="33"/>
      <c r="G51" s="34"/>
      <c r="H51" s="95"/>
      <c r="I51" s="36"/>
      <c r="J51" s="37"/>
      <c r="K51" s="177">
        <f t="shared" si="0"/>
        <v>0</v>
      </c>
      <c r="L51" s="178">
        <f t="shared" si="1"/>
        <v>0</v>
      </c>
      <c r="M51" s="179">
        <f t="shared" si="2"/>
        <v>0</v>
      </c>
      <c r="N51" s="165"/>
    </row>
    <row r="52" spans="1:14" ht="15" customHeight="1" x14ac:dyDescent="0.2">
      <c r="A52" s="31">
        <v>36</v>
      </c>
      <c r="B52" s="70" t="s">
        <v>324</v>
      </c>
      <c r="C52" s="94">
        <v>40</v>
      </c>
      <c r="D52" s="32" t="s">
        <v>268</v>
      </c>
      <c r="E52" s="31"/>
      <c r="F52" s="33"/>
      <c r="G52" s="34"/>
      <c r="H52" s="95"/>
      <c r="I52" s="36"/>
      <c r="J52" s="37"/>
      <c r="K52" s="177">
        <f t="shared" si="0"/>
        <v>0</v>
      </c>
      <c r="L52" s="178">
        <f t="shared" si="1"/>
        <v>0</v>
      </c>
      <c r="M52" s="179">
        <f t="shared" si="2"/>
        <v>0</v>
      </c>
      <c r="N52" s="165"/>
    </row>
    <row r="53" spans="1:14" ht="15" customHeight="1" x14ac:dyDescent="0.2">
      <c r="A53" s="31">
        <v>37</v>
      </c>
      <c r="B53" s="70" t="s">
        <v>73</v>
      </c>
      <c r="C53" s="94">
        <v>400</v>
      </c>
      <c r="D53" s="32" t="s">
        <v>448</v>
      </c>
      <c r="E53" s="31"/>
      <c r="F53" s="33"/>
      <c r="G53" s="34"/>
      <c r="H53" s="95"/>
      <c r="I53" s="36"/>
      <c r="J53" s="37"/>
      <c r="K53" s="177">
        <f t="shared" si="0"/>
        <v>0</v>
      </c>
      <c r="L53" s="178">
        <f t="shared" si="1"/>
        <v>0</v>
      </c>
      <c r="M53" s="179">
        <f t="shared" si="2"/>
        <v>0</v>
      </c>
      <c r="N53" s="165"/>
    </row>
    <row r="54" spans="1:14" ht="15" customHeight="1" x14ac:dyDescent="0.2">
      <c r="A54" s="31">
        <v>38</v>
      </c>
      <c r="B54" s="70" t="s">
        <v>72</v>
      </c>
      <c r="C54" s="94">
        <v>600</v>
      </c>
      <c r="D54" s="32" t="s">
        <v>103</v>
      </c>
      <c r="E54" s="31"/>
      <c r="F54" s="33"/>
      <c r="G54" s="34"/>
      <c r="H54" s="95"/>
      <c r="I54" s="36"/>
      <c r="J54" s="37"/>
      <c r="K54" s="177">
        <f t="shared" si="0"/>
        <v>0</v>
      </c>
      <c r="L54" s="178">
        <f t="shared" si="1"/>
        <v>0</v>
      </c>
      <c r="M54" s="179">
        <f t="shared" si="2"/>
        <v>0</v>
      </c>
      <c r="N54" s="165"/>
    </row>
    <row r="55" spans="1:14" ht="15" customHeight="1" x14ac:dyDescent="0.2">
      <c r="A55" s="31">
        <v>39</v>
      </c>
      <c r="B55" s="70" t="s">
        <v>74</v>
      </c>
      <c r="C55" s="80">
        <v>40</v>
      </c>
      <c r="D55" s="96" t="s">
        <v>468</v>
      </c>
      <c r="E55" s="31"/>
      <c r="F55" s="33"/>
      <c r="G55" s="34"/>
      <c r="H55" s="95"/>
      <c r="I55" s="36"/>
      <c r="J55" s="37"/>
      <c r="K55" s="177">
        <f t="shared" ref="K55:K66" si="3">I55*J55</f>
        <v>0</v>
      </c>
      <c r="L55" s="178">
        <f t="shared" ref="L55:L66" si="4">I55+K55</f>
        <v>0</v>
      </c>
      <c r="M55" s="179">
        <f t="shared" ref="M55:M65" si="5">$C55*L55</f>
        <v>0</v>
      </c>
      <c r="N55" s="165"/>
    </row>
    <row r="56" spans="1:14" ht="20.25" customHeight="1" x14ac:dyDescent="0.2">
      <c r="A56" s="31">
        <v>40</v>
      </c>
      <c r="B56" s="70" t="s">
        <v>75</v>
      </c>
      <c r="C56" s="80">
        <v>40</v>
      </c>
      <c r="D56" s="96" t="s">
        <v>467</v>
      </c>
      <c r="E56" s="31"/>
      <c r="F56" s="33"/>
      <c r="G56" s="34"/>
      <c r="H56" s="95"/>
      <c r="I56" s="36"/>
      <c r="J56" s="37"/>
      <c r="K56" s="177">
        <f t="shared" si="3"/>
        <v>0</v>
      </c>
      <c r="L56" s="178">
        <f t="shared" si="4"/>
        <v>0</v>
      </c>
      <c r="M56" s="179">
        <f t="shared" si="5"/>
        <v>0</v>
      </c>
      <c r="N56" s="165"/>
    </row>
    <row r="57" spans="1:14" ht="15" customHeight="1" x14ac:dyDescent="0.2">
      <c r="A57" s="31">
        <v>41</v>
      </c>
      <c r="B57" s="70" t="s">
        <v>76</v>
      </c>
      <c r="C57" s="80">
        <v>200</v>
      </c>
      <c r="D57" s="96" t="s">
        <v>466</v>
      </c>
      <c r="E57" s="31"/>
      <c r="F57" s="33"/>
      <c r="G57" s="34"/>
      <c r="H57" s="95"/>
      <c r="I57" s="36"/>
      <c r="J57" s="37"/>
      <c r="K57" s="177">
        <f t="shared" si="3"/>
        <v>0</v>
      </c>
      <c r="L57" s="178">
        <f t="shared" si="4"/>
        <v>0</v>
      </c>
      <c r="M57" s="179">
        <f t="shared" si="5"/>
        <v>0</v>
      </c>
      <c r="N57" s="165"/>
    </row>
    <row r="58" spans="1:14" ht="15" customHeight="1" x14ac:dyDescent="0.2">
      <c r="A58" s="31">
        <v>42</v>
      </c>
      <c r="B58" s="70" t="s">
        <v>77</v>
      </c>
      <c r="C58" s="80">
        <v>150</v>
      </c>
      <c r="D58" s="96" t="s">
        <v>359</v>
      </c>
      <c r="E58" s="31"/>
      <c r="F58" s="33"/>
      <c r="G58" s="34"/>
      <c r="H58" s="95"/>
      <c r="I58" s="36"/>
      <c r="J58" s="37"/>
      <c r="K58" s="177">
        <f t="shared" si="3"/>
        <v>0</v>
      </c>
      <c r="L58" s="178">
        <f t="shared" si="4"/>
        <v>0</v>
      </c>
      <c r="M58" s="179">
        <f t="shared" si="5"/>
        <v>0</v>
      </c>
      <c r="N58" s="165"/>
    </row>
    <row r="59" spans="1:14" ht="15" customHeight="1" x14ac:dyDescent="0.2">
      <c r="A59" s="31">
        <v>43</v>
      </c>
      <c r="B59" s="70" t="s">
        <v>106</v>
      </c>
      <c r="C59" s="80">
        <v>1400</v>
      </c>
      <c r="D59" s="96" t="s">
        <v>469</v>
      </c>
      <c r="E59" s="31"/>
      <c r="F59" s="33"/>
      <c r="G59" s="34"/>
      <c r="H59" s="95"/>
      <c r="I59" s="36"/>
      <c r="J59" s="37"/>
      <c r="K59" s="177">
        <f t="shared" si="3"/>
        <v>0</v>
      </c>
      <c r="L59" s="178">
        <f t="shared" si="4"/>
        <v>0</v>
      </c>
      <c r="M59" s="179">
        <f t="shared" si="5"/>
        <v>0</v>
      </c>
      <c r="N59" s="165"/>
    </row>
    <row r="60" spans="1:14" ht="17.25" customHeight="1" x14ac:dyDescent="0.2">
      <c r="A60" s="31">
        <v>44</v>
      </c>
      <c r="B60" s="70" t="s">
        <v>80</v>
      </c>
      <c r="C60" s="80">
        <v>1500</v>
      </c>
      <c r="D60" s="96" t="s">
        <v>470</v>
      </c>
      <c r="E60" s="31"/>
      <c r="F60" s="33"/>
      <c r="G60" s="34"/>
      <c r="H60" s="95"/>
      <c r="I60" s="36"/>
      <c r="J60" s="37"/>
      <c r="K60" s="177">
        <f t="shared" si="3"/>
        <v>0</v>
      </c>
      <c r="L60" s="178">
        <f t="shared" si="4"/>
        <v>0</v>
      </c>
      <c r="M60" s="179">
        <f t="shared" si="5"/>
        <v>0</v>
      </c>
      <c r="N60" s="165"/>
    </row>
    <row r="61" spans="1:14" ht="27" customHeight="1" x14ac:dyDescent="0.2">
      <c r="A61" s="31">
        <v>45</v>
      </c>
      <c r="B61" s="70" t="s">
        <v>81</v>
      </c>
      <c r="C61" s="80">
        <v>400</v>
      </c>
      <c r="D61" s="96" t="s">
        <v>471</v>
      </c>
      <c r="E61" s="31"/>
      <c r="F61" s="33"/>
      <c r="G61" s="34"/>
      <c r="H61" s="95"/>
      <c r="I61" s="36"/>
      <c r="J61" s="37"/>
      <c r="K61" s="177">
        <f t="shared" si="3"/>
        <v>0</v>
      </c>
      <c r="L61" s="178">
        <f t="shared" si="4"/>
        <v>0</v>
      </c>
      <c r="M61" s="179">
        <f t="shared" si="5"/>
        <v>0</v>
      </c>
      <c r="N61" s="165"/>
    </row>
    <row r="62" spans="1:14" ht="25.5" customHeight="1" x14ac:dyDescent="0.2">
      <c r="A62" s="31">
        <v>46</v>
      </c>
      <c r="B62" s="70" t="s">
        <v>82</v>
      </c>
      <c r="C62" s="80">
        <v>400</v>
      </c>
      <c r="D62" s="96" t="s">
        <v>465</v>
      </c>
      <c r="E62" s="31"/>
      <c r="F62" s="33"/>
      <c r="G62" s="34"/>
      <c r="H62" s="95"/>
      <c r="I62" s="36"/>
      <c r="J62" s="37"/>
      <c r="K62" s="177">
        <f t="shared" si="3"/>
        <v>0</v>
      </c>
      <c r="L62" s="178">
        <f t="shared" si="4"/>
        <v>0</v>
      </c>
      <c r="M62" s="179">
        <f t="shared" si="5"/>
        <v>0</v>
      </c>
      <c r="N62" s="165"/>
    </row>
    <row r="63" spans="1:14" ht="25.5" customHeight="1" x14ac:dyDescent="0.2">
      <c r="A63" s="31">
        <v>47</v>
      </c>
      <c r="B63" s="70" t="s">
        <v>83</v>
      </c>
      <c r="C63" s="80">
        <v>100</v>
      </c>
      <c r="D63" s="96" t="s">
        <v>90</v>
      </c>
      <c r="E63" s="31"/>
      <c r="F63" s="33"/>
      <c r="G63" s="34"/>
      <c r="H63" s="95"/>
      <c r="I63" s="36"/>
      <c r="J63" s="37"/>
      <c r="K63" s="177">
        <f t="shared" si="3"/>
        <v>0</v>
      </c>
      <c r="L63" s="178">
        <f t="shared" si="4"/>
        <v>0</v>
      </c>
      <c r="M63" s="179">
        <f t="shared" si="5"/>
        <v>0</v>
      </c>
      <c r="N63" s="165"/>
    </row>
    <row r="64" spans="1:14" ht="21" customHeight="1" x14ac:dyDescent="0.2">
      <c r="A64" s="31">
        <v>48</v>
      </c>
      <c r="B64" s="70" t="s">
        <v>323</v>
      </c>
      <c r="C64" s="80">
        <v>400</v>
      </c>
      <c r="D64" s="96" t="s">
        <v>4</v>
      </c>
      <c r="E64" s="31"/>
      <c r="F64" s="33"/>
      <c r="G64" s="34"/>
      <c r="H64" s="95"/>
      <c r="I64" s="36"/>
      <c r="J64" s="37"/>
      <c r="K64" s="177">
        <f t="shared" si="3"/>
        <v>0</v>
      </c>
      <c r="L64" s="178">
        <f t="shared" si="4"/>
        <v>0</v>
      </c>
      <c r="M64" s="179">
        <f t="shared" si="5"/>
        <v>0</v>
      </c>
      <c r="N64" s="165"/>
    </row>
    <row r="65" spans="1:15" ht="15" customHeight="1" x14ac:dyDescent="0.2">
      <c r="A65" s="31">
        <v>49</v>
      </c>
      <c r="B65" s="70" t="s">
        <v>84</v>
      </c>
      <c r="C65" s="80">
        <v>100</v>
      </c>
      <c r="D65" s="96" t="s">
        <v>91</v>
      </c>
      <c r="E65" s="31"/>
      <c r="F65" s="33"/>
      <c r="G65" s="34"/>
      <c r="H65" s="95"/>
      <c r="I65" s="36"/>
      <c r="J65" s="37"/>
      <c r="K65" s="177">
        <f t="shared" si="3"/>
        <v>0</v>
      </c>
      <c r="L65" s="178">
        <f t="shared" si="4"/>
        <v>0</v>
      </c>
      <c r="M65" s="179">
        <f t="shared" si="5"/>
        <v>0</v>
      </c>
      <c r="N65" s="165"/>
    </row>
    <row r="66" spans="1:15" ht="15" customHeight="1" x14ac:dyDescent="0.2">
      <c r="A66" s="31">
        <v>50</v>
      </c>
      <c r="B66" s="70" t="s">
        <v>85</v>
      </c>
      <c r="C66" s="80">
        <v>350</v>
      </c>
      <c r="D66" s="96" t="s">
        <v>471</v>
      </c>
      <c r="E66" s="31"/>
      <c r="F66" s="33"/>
      <c r="G66" s="34"/>
      <c r="H66" s="95"/>
      <c r="I66" s="36"/>
      <c r="J66" s="37"/>
      <c r="K66" s="177">
        <f t="shared" si="3"/>
        <v>0</v>
      </c>
      <c r="L66" s="178">
        <f t="shared" si="4"/>
        <v>0</v>
      </c>
      <c r="M66" s="179">
        <f>$C66*L66</f>
        <v>0</v>
      </c>
      <c r="N66" s="165"/>
    </row>
    <row r="67" spans="1:15" ht="15" customHeight="1" thickBot="1" x14ac:dyDescent="0.25">
      <c r="A67" s="31">
        <v>51</v>
      </c>
      <c r="B67" s="81" t="s">
        <v>86</v>
      </c>
      <c r="C67" s="80">
        <v>1500</v>
      </c>
      <c r="D67" s="96" t="s">
        <v>465</v>
      </c>
      <c r="E67" s="31"/>
      <c r="F67" s="33"/>
      <c r="G67" s="34"/>
      <c r="H67" s="95"/>
      <c r="I67" s="36"/>
      <c r="J67" s="37"/>
      <c r="K67" s="177">
        <f t="shared" ref="K67" si="6">I67*J67</f>
        <v>0</v>
      </c>
      <c r="L67" s="178">
        <f t="shared" ref="L67" si="7">I67+K67</f>
        <v>0</v>
      </c>
      <c r="M67" s="179">
        <f>$C67*L67</f>
        <v>0</v>
      </c>
      <c r="N67" s="165"/>
    </row>
    <row r="68" spans="1:15" ht="15" customHeight="1" thickBot="1" x14ac:dyDescent="0.25">
      <c r="A68" s="243" t="s">
        <v>385</v>
      </c>
      <c r="B68" s="244"/>
      <c r="C68" s="244"/>
      <c r="D68" s="244"/>
      <c r="E68" s="39"/>
      <c r="F68" s="40"/>
      <c r="G68" s="41"/>
      <c r="H68" s="42"/>
      <c r="I68" s="160"/>
      <c r="J68" s="43"/>
      <c r="K68" s="183"/>
      <c r="L68" s="183"/>
      <c r="M68" s="184">
        <f>SUM(M17:M67)</f>
        <v>0</v>
      </c>
      <c r="N68" s="159">
        <f>SUM(N17:N67)</f>
        <v>0</v>
      </c>
    </row>
    <row r="69" spans="1:15" ht="15" customHeight="1" x14ac:dyDescent="0.2">
      <c r="A69" s="78"/>
      <c r="B69" s="78"/>
      <c r="E69" s="78"/>
      <c r="F69" s="78"/>
      <c r="G69" s="78"/>
      <c r="H69" s="78"/>
      <c r="I69" s="78"/>
      <c r="J69" s="78"/>
      <c r="L69" s="3"/>
      <c r="M69" s="3"/>
    </row>
    <row r="70" spans="1:15" ht="15" customHeight="1" x14ac:dyDescent="0.15">
      <c r="A70" s="2"/>
      <c r="C70" s="1"/>
      <c r="D70" s="6"/>
      <c r="F70" s="5"/>
      <c r="G70" s="3"/>
      <c r="H70" s="238"/>
      <c r="I70" s="238"/>
      <c r="J70" s="238"/>
      <c r="K70" s="238"/>
      <c r="L70" s="239"/>
      <c r="M70" s="239"/>
    </row>
    <row r="72" spans="1:15" ht="15" customHeight="1" x14ac:dyDescent="0.2">
      <c r="A72" s="231" t="s">
        <v>760</v>
      </c>
      <c r="B72" s="232"/>
      <c r="C72" s="232"/>
      <c r="D72" s="232"/>
      <c r="E72" s="232"/>
      <c r="F72" s="232"/>
      <c r="G72" s="232"/>
      <c r="H72" s="232"/>
      <c r="I72" s="232"/>
      <c r="J72" s="232"/>
      <c r="K72" s="232"/>
      <c r="L72" s="232"/>
      <c r="M72" s="232"/>
      <c r="N72" s="232"/>
      <c r="O72" s="232"/>
    </row>
    <row r="73" spans="1:15" ht="35.25" customHeight="1" x14ac:dyDescent="0.2">
      <c r="A73" s="270" t="s">
        <v>774</v>
      </c>
      <c r="B73" s="270"/>
      <c r="C73" s="270"/>
      <c r="D73" s="270"/>
      <c r="E73" s="270"/>
      <c r="F73" s="270"/>
      <c r="G73" s="270"/>
      <c r="H73" s="270"/>
      <c r="I73" s="270"/>
      <c r="J73" s="270"/>
      <c r="K73" s="270"/>
      <c r="L73" s="270"/>
    </row>
    <row r="76" spans="1:15" ht="15" customHeight="1" x14ac:dyDescent="0.2">
      <c r="A76" s="231" t="s">
        <v>749</v>
      </c>
      <c r="B76" s="232"/>
      <c r="C76" s="232"/>
      <c r="D76" s="232"/>
      <c r="E76" s="232"/>
      <c r="F76" s="232"/>
      <c r="G76" s="232"/>
      <c r="H76" s="232"/>
      <c r="I76" s="232"/>
      <c r="J76" s="232"/>
      <c r="K76" s="232"/>
      <c r="L76" s="232"/>
      <c r="M76" s="232"/>
      <c r="N76" s="232"/>
      <c r="O76" s="232"/>
    </row>
    <row r="77" spans="1:15" ht="24.75" customHeight="1" x14ac:dyDescent="0.2">
      <c r="A77" s="233" t="s">
        <v>750</v>
      </c>
      <c r="B77" s="227"/>
      <c r="C77" s="227"/>
      <c r="D77" s="227"/>
      <c r="E77" s="227"/>
      <c r="F77" s="227"/>
      <c r="G77" s="227"/>
      <c r="H77" s="227"/>
      <c r="I77" s="227"/>
      <c r="J77" s="227"/>
      <c r="O77" s="175"/>
    </row>
    <row r="78" spans="1:15" ht="15" customHeight="1" x14ac:dyDescent="0.2">
      <c r="A78" s="233" t="s">
        <v>751</v>
      </c>
      <c r="B78" s="233"/>
      <c r="C78" s="233"/>
      <c r="D78" s="233"/>
      <c r="E78" s="233"/>
      <c r="F78" s="233"/>
      <c r="G78" s="233"/>
      <c r="H78" s="233"/>
      <c r="I78" s="233"/>
      <c r="J78" s="233"/>
      <c r="O78" s="175"/>
    </row>
    <row r="79" spans="1:15" ht="15" customHeight="1" x14ac:dyDescent="0.2">
      <c r="A79" s="225" t="s">
        <v>753</v>
      </c>
      <c r="B79" s="225"/>
      <c r="C79" s="225"/>
      <c r="D79" s="225"/>
      <c r="E79" s="225"/>
      <c r="F79" s="225"/>
      <c r="G79" s="225"/>
      <c r="H79" s="225"/>
      <c r="I79" s="225"/>
      <c r="J79" s="225"/>
      <c r="O79" s="175"/>
    </row>
    <row r="80" spans="1:15" ht="42.75" customHeight="1" x14ac:dyDescent="0.2">
      <c r="A80" s="227" t="s">
        <v>776</v>
      </c>
      <c r="B80" s="227"/>
      <c r="C80" s="227"/>
      <c r="D80" s="227"/>
      <c r="E80" s="227"/>
      <c r="F80" s="227"/>
      <c r="G80" s="227"/>
      <c r="H80" s="227"/>
      <c r="I80" s="227"/>
      <c r="J80" s="227"/>
      <c r="K80" s="92"/>
      <c r="L80" s="187"/>
      <c r="M80" s="187"/>
      <c r="O80" s="187"/>
    </row>
    <row r="81" spans="1:15" ht="15" customHeight="1" x14ac:dyDescent="0.2">
      <c r="A81" s="225" t="s">
        <v>752</v>
      </c>
      <c r="B81" s="225"/>
      <c r="C81" s="225"/>
      <c r="D81" s="225"/>
      <c r="E81" s="225"/>
      <c r="F81" s="225"/>
      <c r="G81" s="225"/>
      <c r="H81" s="225"/>
      <c r="I81" s="225"/>
      <c r="J81" s="225"/>
      <c r="O81" s="175"/>
    </row>
    <row r="82" spans="1:15" ht="15" customHeight="1" x14ac:dyDescent="0.2">
      <c r="A82" s="225" t="s">
        <v>754</v>
      </c>
      <c r="B82" s="225"/>
      <c r="C82" s="225"/>
      <c r="D82" s="225"/>
      <c r="E82" s="225"/>
      <c r="F82" s="225"/>
      <c r="G82" s="225"/>
      <c r="H82" s="225"/>
      <c r="I82" s="225"/>
      <c r="J82" s="225"/>
      <c r="O82" s="175"/>
    </row>
    <row r="83" spans="1:15" ht="15" customHeight="1" x14ac:dyDescent="0.2">
      <c r="A83" s="172" t="s">
        <v>755</v>
      </c>
      <c r="B83" s="172"/>
      <c r="C83" s="172"/>
      <c r="D83" s="172"/>
      <c r="E83" s="172"/>
      <c r="F83" s="172"/>
      <c r="G83" s="172"/>
      <c r="H83" s="172"/>
      <c r="I83" s="172"/>
      <c r="J83" s="172"/>
      <c r="O83" s="175"/>
    </row>
    <row r="84" spans="1:15" ht="15" customHeight="1" x14ac:dyDescent="0.2">
      <c r="A84" s="172" t="s">
        <v>756</v>
      </c>
      <c r="B84" s="173"/>
      <c r="C84" s="173"/>
      <c r="D84" s="173"/>
      <c r="E84" s="173"/>
      <c r="F84" s="173"/>
      <c r="G84" s="173"/>
      <c r="H84" s="173"/>
      <c r="I84" s="173"/>
      <c r="J84" s="173"/>
      <c r="O84" s="175"/>
    </row>
    <row r="85" spans="1:15" ht="15" customHeight="1" x14ac:dyDescent="0.2">
      <c r="A85" s="172" t="s">
        <v>757</v>
      </c>
      <c r="B85" s="173"/>
      <c r="C85" s="173"/>
      <c r="D85" s="173"/>
      <c r="E85" s="173"/>
      <c r="F85" s="173"/>
      <c r="G85" s="173"/>
      <c r="H85" s="173"/>
      <c r="I85" s="173"/>
      <c r="J85" s="173"/>
      <c r="O85" s="175"/>
    </row>
    <row r="86" spans="1:15" ht="22.5" customHeight="1" x14ac:dyDescent="0.2">
      <c r="A86" s="227" t="s">
        <v>758</v>
      </c>
      <c r="B86" s="228"/>
      <c r="C86" s="228"/>
      <c r="D86" s="228"/>
      <c r="E86" s="228"/>
      <c r="F86" s="228"/>
      <c r="G86" s="228"/>
      <c r="H86" s="228"/>
      <c r="I86" s="228"/>
      <c r="J86" s="228"/>
      <c r="O86" s="175"/>
    </row>
    <row r="87" spans="1:15" ht="21" customHeight="1" x14ac:dyDescent="0.2">
      <c r="A87" s="226" t="s">
        <v>761</v>
      </c>
      <c r="B87" s="226"/>
      <c r="C87" s="226"/>
      <c r="D87" s="226"/>
      <c r="E87" s="226"/>
      <c r="F87" s="226"/>
      <c r="G87" s="226"/>
      <c r="H87" s="226"/>
      <c r="I87" s="226"/>
      <c r="J87" s="226"/>
      <c r="O87" s="175"/>
    </row>
  </sheetData>
  <sortState ref="B17:B68">
    <sortCondition ref="B68"/>
  </sortState>
  <mergeCells count="40">
    <mergeCell ref="L70:M70"/>
    <mergeCell ref="M14:M15"/>
    <mergeCell ref="E16:F16"/>
    <mergeCell ref="J14:J15"/>
    <mergeCell ref="K14:K15"/>
    <mergeCell ref="L14:L15"/>
    <mergeCell ref="E14:F14"/>
    <mergeCell ref="G14:G15"/>
    <mergeCell ref="A10:G10"/>
    <mergeCell ref="A72:O72"/>
    <mergeCell ref="A76:O76"/>
    <mergeCell ref="A12:M12"/>
    <mergeCell ref="A2:G2"/>
    <mergeCell ref="H2:M2"/>
    <mergeCell ref="A3:G3"/>
    <mergeCell ref="H3:M3"/>
    <mergeCell ref="A6:G6"/>
    <mergeCell ref="H6:M6"/>
    <mergeCell ref="A7:G7"/>
    <mergeCell ref="H7:M7"/>
    <mergeCell ref="A9:M9"/>
    <mergeCell ref="A11:D11"/>
    <mergeCell ref="A73:L73"/>
    <mergeCell ref="A14:A15"/>
    <mergeCell ref="A82:J82"/>
    <mergeCell ref="A86:J86"/>
    <mergeCell ref="A87:J87"/>
    <mergeCell ref="N14:N15"/>
    <mergeCell ref="A77:J77"/>
    <mergeCell ref="A78:J78"/>
    <mergeCell ref="A79:J79"/>
    <mergeCell ref="A80:J80"/>
    <mergeCell ref="A81:J81"/>
    <mergeCell ref="H14:H15"/>
    <mergeCell ref="I14:I15"/>
    <mergeCell ref="B14:B15"/>
    <mergeCell ref="C14:C15"/>
    <mergeCell ref="D14:D15"/>
    <mergeCell ref="A68:D68"/>
    <mergeCell ref="H70:K70"/>
  </mergeCells>
  <printOptions horizontalCentered="1"/>
  <pageMargins left="0.19685039370078741" right="0.19685039370078741" top="0.98425196850393704" bottom="0.39370078740157483" header="0.39370078740157483" footer="0.19685039370078741"/>
  <pageSetup paperSize="9" scale="50" orientation="landscape"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rowBreaks count="1" manualBreakCount="1">
    <brk id="37" max="13" man="1"/>
  </rowBreaks>
  <ignoredErrors>
    <ignoredError sqref="N6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view="pageBreakPreview" topLeftCell="A15" zoomScaleNormal="100" zoomScaleSheetLayoutView="100" workbookViewId="0">
      <selection activeCell="N77" sqref="N77"/>
    </sheetView>
  </sheetViews>
  <sheetFormatPr defaultColWidth="10.42578125" defaultRowHeight="15" customHeight="1" x14ac:dyDescent="0.2"/>
  <cols>
    <col min="1" max="1" width="3.7109375" style="3" customWidth="1"/>
    <col min="2" max="2" width="26.28515625" style="2" customWidth="1"/>
    <col min="3" max="3" width="7.28515625" style="4" customWidth="1"/>
    <col min="4" max="4" width="7.28515625" style="3" customWidth="1"/>
    <col min="5" max="6" width="4.28515625" style="2" customWidth="1"/>
    <col min="7" max="7" width="13.7109375" style="2" customWidth="1"/>
    <col min="8" max="8" width="17.7109375" style="2" customWidth="1"/>
    <col min="9" max="9" width="10.7109375" style="2" customWidth="1"/>
    <col min="10" max="11" width="7.28515625" style="2" customWidth="1"/>
    <col min="12" max="12" width="10.7109375" style="1" customWidth="1"/>
    <col min="13" max="13" width="13.42578125" style="1" customWidth="1"/>
    <col min="14" max="14" width="10.85546875" style="175" customWidth="1"/>
    <col min="15" max="16384" width="10.42578125" style="1"/>
  </cols>
  <sheetData>
    <row r="1" spans="1:14" s="23" customFormat="1" ht="18" customHeight="1" x14ac:dyDescent="0.2">
      <c r="A1" s="26" t="s">
        <v>27</v>
      </c>
      <c r="B1" s="28"/>
      <c r="C1" s="25"/>
      <c r="D1" s="27"/>
      <c r="E1" s="27"/>
      <c r="F1" s="27"/>
      <c r="G1" s="27"/>
      <c r="H1" s="27"/>
      <c r="I1" s="27"/>
      <c r="J1" s="27"/>
      <c r="N1" s="24"/>
    </row>
    <row r="2" spans="1:14" s="23" customFormat="1" ht="18" customHeight="1" x14ac:dyDescent="0.2">
      <c r="A2" s="259" t="s">
        <v>26</v>
      </c>
      <c r="B2" s="259"/>
      <c r="C2" s="259"/>
      <c r="D2" s="259"/>
      <c r="E2" s="259"/>
      <c r="F2" s="259"/>
      <c r="G2" s="259"/>
      <c r="H2" s="259" t="s">
        <v>25</v>
      </c>
      <c r="I2" s="259"/>
      <c r="J2" s="259"/>
      <c r="K2" s="259"/>
      <c r="L2" s="259"/>
      <c r="M2" s="259"/>
      <c r="N2" s="24"/>
    </row>
    <row r="3" spans="1:14" s="23" customFormat="1" ht="18" customHeight="1" x14ac:dyDescent="0.2">
      <c r="A3" s="247" t="s">
        <v>24</v>
      </c>
      <c r="B3" s="247"/>
      <c r="C3" s="247"/>
      <c r="D3" s="247"/>
      <c r="E3" s="247"/>
      <c r="F3" s="247"/>
      <c r="G3" s="247"/>
      <c r="H3" s="247" t="s">
        <v>23</v>
      </c>
      <c r="I3" s="247"/>
      <c r="J3" s="247"/>
      <c r="K3" s="247"/>
      <c r="L3" s="247"/>
      <c r="M3" s="247"/>
      <c r="N3" s="24"/>
    </row>
    <row r="4" spans="1:14" s="23" customFormat="1" ht="15" customHeight="1" x14ac:dyDescent="0.2">
      <c r="A4" s="25"/>
      <c r="B4" s="25"/>
      <c r="C4" s="25"/>
      <c r="D4" s="25"/>
      <c r="G4" s="24"/>
      <c r="H4" s="24"/>
      <c r="I4" s="24"/>
      <c r="J4" s="24"/>
      <c r="K4" s="24"/>
      <c r="L4" s="24"/>
      <c r="N4" s="24"/>
    </row>
    <row r="5" spans="1:14" s="23" customFormat="1" ht="18" customHeight="1" x14ac:dyDescent="0.2">
      <c r="A5" s="26" t="s">
        <v>738</v>
      </c>
      <c r="B5" s="25"/>
      <c r="C5" s="25"/>
      <c r="D5" s="25"/>
      <c r="G5" s="24"/>
      <c r="H5" s="24"/>
      <c r="I5" s="24"/>
      <c r="J5" s="24"/>
      <c r="K5" s="24"/>
      <c r="L5" s="24"/>
      <c r="N5" s="24"/>
    </row>
    <row r="6" spans="1:14" s="23" customFormat="1" ht="18" customHeight="1" x14ac:dyDescent="0.2">
      <c r="A6" s="259" t="s">
        <v>371</v>
      </c>
      <c r="B6" s="259"/>
      <c r="C6" s="259"/>
      <c r="D6" s="259"/>
      <c r="E6" s="259"/>
      <c r="F6" s="259"/>
      <c r="G6" s="259"/>
      <c r="H6" s="260" t="s">
        <v>373</v>
      </c>
      <c r="I6" s="260"/>
      <c r="J6" s="260"/>
      <c r="K6" s="260"/>
      <c r="L6" s="260"/>
      <c r="M6" s="260"/>
      <c r="N6" s="24"/>
    </row>
    <row r="7" spans="1:14" s="23" customFormat="1" ht="18" customHeight="1" x14ac:dyDescent="0.2">
      <c r="A7" s="247" t="s">
        <v>737</v>
      </c>
      <c r="B7" s="247"/>
      <c r="C7" s="247"/>
      <c r="D7" s="247"/>
      <c r="E7" s="247"/>
      <c r="F7" s="247"/>
      <c r="G7" s="247"/>
      <c r="H7" s="247" t="s">
        <v>374</v>
      </c>
      <c r="I7" s="247"/>
      <c r="J7" s="247"/>
      <c r="K7" s="247"/>
      <c r="L7" s="247"/>
      <c r="M7" s="247"/>
      <c r="N7" s="24"/>
    </row>
    <row r="8" spans="1:14" s="2" customFormat="1" ht="15" customHeight="1" x14ac:dyDescent="0.2">
      <c r="A8" s="3"/>
      <c r="B8" s="20"/>
      <c r="C8" s="22"/>
      <c r="D8" s="21"/>
      <c r="E8" s="19"/>
      <c r="F8" s="19"/>
      <c r="G8" s="19"/>
      <c r="H8" s="20"/>
      <c r="I8" s="19"/>
      <c r="J8" s="19"/>
      <c r="K8" s="19"/>
      <c r="L8" s="19"/>
      <c r="M8" s="1"/>
      <c r="N8" s="175"/>
    </row>
    <row r="9" spans="1:14" s="6" customFormat="1" ht="18" customHeight="1" x14ac:dyDescent="0.15">
      <c r="A9" s="248" t="s">
        <v>22</v>
      </c>
      <c r="B9" s="248"/>
      <c r="C9" s="248"/>
      <c r="D9" s="248"/>
      <c r="E9" s="248"/>
      <c r="F9" s="248"/>
      <c r="G9" s="248"/>
      <c r="H9" s="248"/>
      <c r="I9" s="248"/>
      <c r="J9" s="248"/>
      <c r="K9" s="248"/>
      <c r="L9" s="248"/>
      <c r="M9" s="248"/>
    </row>
    <row r="10" spans="1:14" s="6" customFormat="1" ht="18" customHeight="1" x14ac:dyDescent="0.15">
      <c r="A10" s="258" t="s">
        <v>379</v>
      </c>
      <c r="B10" s="258"/>
      <c r="C10" s="258"/>
      <c r="D10" s="258"/>
      <c r="E10" s="51"/>
      <c r="F10" s="51"/>
      <c r="G10" s="51"/>
      <c r="H10" s="51"/>
      <c r="I10" s="51"/>
      <c r="J10" s="51"/>
      <c r="K10" s="51"/>
      <c r="L10" s="51"/>
      <c r="M10" s="51"/>
      <c r="N10" s="49"/>
    </row>
    <row r="11" spans="1:14" s="6" customFormat="1" ht="18" customHeight="1" x14ac:dyDescent="0.15">
      <c r="A11" s="271" t="s">
        <v>369</v>
      </c>
      <c r="B11" s="271"/>
      <c r="C11" s="271"/>
      <c r="D11" s="271"/>
      <c r="E11" s="52"/>
      <c r="F11" s="52"/>
      <c r="G11" s="52"/>
      <c r="H11" s="52"/>
      <c r="I11" s="52"/>
      <c r="J11" s="52"/>
      <c r="K11" s="52"/>
      <c r="L11" s="52"/>
      <c r="M11" s="52"/>
      <c r="N11" s="176"/>
    </row>
    <row r="12" spans="1:14" s="6" customFormat="1" ht="30.75" customHeight="1" x14ac:dyDescent="0.15">
      <c r="A12" s="269" t="s">
        <v>372</v>
      </c>
      <c r="B12" s="269"/>
      <c r="C12" s="269"/>
      <c r="D12" s="269"/>
      <c r="E12" s="269"/>
      <c r="F12" s="269"/>
      <c r="G12" s="269"/>
      <c r="H12" s="269"/>
      <c r="I12" s="269"/>
      <c r="J12" s="269"/>
      <c r="K12" s="269"/>
      <c r="L12" s="269"/>
      <c r="M12" s="269"/>
      <c r="N12" s="176"/>
    </row>
    <row r="13" spans="1:14" s="5" customFormat="1" ht="15" customHeight="1" thickBot="1" x14ac:dyDescent="0.2">
      <c r="A13" s="18"/>
      <c r="B13" s="2"/>
      <c r="C13" s="17"/>
      <c r="D13" s="3"/>
      <c r="E13" s="2"/>
      <c r="F13" s="2"/>
      <c r="G13" s="2"/>
      <c r="H13" s="2"/>
      <c r="I13" s="2"/>
      <c r="J13" s="2"/>
      <c r="K13" s="2"/>
      <c r="L13" s="2"/>
      <c r="N13" s="6"/>
    </row>
    <row r="14" spans="1:14" s="15" customFormat="1" ht="22.15" customHeight="1" x14ac:dyDescent="0.15">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row>
    <row r="15" spans="1:14" s="15" customFormat="1" ht="22.15" customHeight="1" thickBot="1" x14ac:dyDescent="0.2">
      <c r="A15" s="250"/>
      <c r="B15" s="237"/>
      <c r="C15" s="252"/>
      <c r="D15" s="237"/>
      <c r="E15" s="7" t="s">
        <v>10</v>
      </c>
      <c r="F15" s="16" t="s">
        <v>9</v>
      </c>
      <c r="G15" s="235"/>
      <c r="H15" s="256"/>
      <c r="I15" s="235"/>
      <c r="J15" s="235"/>
      <c r="K15" s="235"/>
      <c r="L15" s="235"/>
      <c r="M15" s="230"/>
      <c r="N15" s="230"/>
    </row>
    <row r="16" spans="1:14" s="60" customFormat="1" ht="12" customHeight="1" thickBot="1" x14ac:dyDescent="0.2">
      <c r="A16" s="53">
        <v>1</v>
      </c>
      <c r="B16" s="74">
        <v>2</v>
      </c>
      <c r="C16" s="55">
        <v>3</v>
      </c>
      <c r="D16" s="56">
        <v>4</v>
      </c>
      <c r="E16" s="245">
        <v>5</v>
      </c>
      <c r="F16" s="246"/>
      <c r="G16" s="75">
        <v>6</v>
      </c>
      <c r="H16" s="58">
        <v>7</v>
      </c>
      <c r="I16" s="59">
        <v>8</v>
      </c>
      <c r="J16" s="75">
        <v>9</v>
      </c>
      <c r="K16" s="139" t="s">
        <v>741</v>
      </c>
      <c r="L16" s="59" t="s">
        <v>742</v>
      </c>
      <c r="M16" s="56" t="s">
        <v>743</v>
      </c>
      <c r="N16" s="56">
        <v>13</v>
      </c>
    </row>
    <row r="17" spans="1:14" ht="15" customHeight="1" x14ac:dyDescent="0.2">
      <c r="A17" s="31">
        <v>1</v>
      </c>
      <c r="B17" s="81" t="s">
        <v>120</v>
      </c>
      <c r="C17" s="80">
        <v>1400</v>
      </c>
      <c r="D17" s="32" t="s">
        <v>133</v>
      </c>
      <c r="E17" s="31"/>
      <c r="F17" s="33"/>
      <c r="G17" s="34"/>
      <c r="H17" s="35"/>
      <c r="I17" s="36"/>
      <c r="J17" s="37"/>
      <c r="K17" s="177">
        <f t="shared" ref="K17:K36" si="0">I17*J17</f>
        <v>0</v>
      </c>
      <c r="L17" s="178">
        <f t="shared" ref="L17:L36" si="1">I17+K17</f>
        <v>0</v>
      </c>
      <c r="M17" s="179">
        <f t="shared" ref="M17:M36" si="2">$C17*L17</f>
        <v>0</v>
      </c>
      <c r="N17" s="164"/>
    </row>
    <row r="18" spans="1:14" ht="15" customHeight="1" x14ac:dyDescent="0.2">
      <c r="A18" s="31">
        <v>2</v>
      </c>
      <c r="B18" s="81" t="s">
        <v>121</v>
      </c>
      <c r="C18" s="80">
        <v>1800</v>
      </c>
      <c r="D18" s="32" t="s">
        <v>131</v>
      </c>
      <c r="E18" s="31"/>
      <c r="F18" s="33"/>
      <c r="G18" s="34"/>
      <c r="H18" s="35"/>
      <c r="I18" s="36"/>
      <c r="J18" s="37"/>
      <c r="K18" s="177">
        <f t="shared" si="0"/>
        <v>0</v>
      </c>
      <c r="L18" s="178">
        <f t="shared" si="1"/>
        <v>0</v>
      </c>
      <c r="M18" s="179">
        <f t="shared" si="2"/>
        <v>0</v>
      </c>
      <c r="N18" s="165"/>
    </row>
    <row r="19" spans="1:14" ht="15" customHeight="1" x14ac:dyDescent="0.2">
      <c r="A19" s="31">
        <v>3</v>
      </c>
      <c r="B19" s="81" t="s">
        <v>122</v>
      </c>
      <c r="C19" s="80">
        <v>900</v>
      </c>
      <c r="D19" s="32" t="s">
        <v>137</v>
      </c>
      <c r="E19" s="31"/>
      <c r="F19" s="33"/>
      <c r="G19" s="34"/>
      <c r="H19" s="35"/>
      <c r="I19" s="36"/>
      <c r="J19" s="37"/>
      <c r="K19" s="177">
        <f t="shared" si="0"/>
        <v>0</v>
      </c>
      <c r="L19" s="178">
        <f t="shared" si="1"/>
        <v>0</v>
      </c>
      <c r="M19" s="179">
        <f t="shared" si="2"/>
        <v>0</v>
      </c>
      <c r="N19" s="165"/>
    </row>
    <row r="20" spans="1:14" ht="15" customHeight="1" x14ac:dyDescent="0.2">
      <c r="A20" s="31">
        <v>4</v>
      </c>
      <c r="B20" s="81" t="s">
        <v>123</v>
      </c>
      <c r="C20" s="80">
        <v>700</v>
      </c>
      <c r="D20" s="32" t="s">
        <v>138</v>
      </c>
      <c r="E20" s="31"/>
      <c r="F20" s="33"/>
      <c r="G20" s="34"/>
      <c r="H20" s="35"/>
      <c r="I20" s="36"/>
      <c r="J20" s="37"/>
      <c r="K20" s="177">
        <f t="shared" si="0"/>
        <v>0</v>
      </c>
      <c r="L20" s="178">
        <f t="shared" si="1"/>
        <v>0</v>
      </c>
      <c r="M20" s="179">
        <f t="shared" si="2"/>
        <v>0</v>
      </c>
      <c r="N20" s="166"/>
    </row>
    <row r="21" spans="1:14" ht="15" customHeight="1" x14ac:dyDescent="0.2">
      <c r="A21" s="31">
        <v>5</v>
      </c>
      <c r="B21" s="81" t="s">
        <v>619</v>
      </c>
      <c r="C21" s="80">
        <v>1000</v>
      </c>
      <c r="D21" s="32" t="s">
        <v>134</v>
      </c>
      <c r="E21" s="31"/>
      <c r="F21" s="33"/>
      <c r="G21" s="34"/>
      <c r="H21" s="35"/>
      <c r="I21" s="36"/>
      <c r="J21" s="37"/>
      <c r="K21" s="177">
        <f t="shared" si="0"/>
        <v>0</v>
      </c>
      <c r="L21" s="178">
        <f t="shared" si="1"/>
        <v>0</v>
      </c>
      <c r="M21" s="179">
        <f t="shared" si="2"/>
        <v>0</v>
      </c>
      <c r="N21" s="165"/>
    </row>
    <row r="22" spans="1:14" ht="15" customHeight="1" x14ac:dyDescent="0.2">
      <c r="A22" s="31">
        <v>6</v>
      </c>
      <c r="B22" s="81" t="s">
        <v>620</v>
      </c>
      <c r="C22" s="80">
        <v>800</v>
      </c>
      <c r="D22" s="32" t="s">
        <v>131</v>
      </c>
      <c r="E22" s="31"/>
      <c r="F22" s="33"/>
      <c r="G22" s="34"/>
      <c r="H22" s="35"/>
      <c r="I22" s="36"/>
      <c r="J22" s="37"/>
      <c r="K22" s="177">
        <f t="shared" si="0"/>
        <v>0</v>
      </c>
      <c r="L22" s="178">
        <f t="shared" si="1"/>
        <v>0</v>
      </c>
      <c r="M22" s="179">
        <f t="shared" si="2"/>
        <v>0</v>
      </c>
      <c r="N22" s="165"/>
    </row>
    <row r="23" spans="1:14" ht="24" customHeight="1" x14ac:dyDescent="0.2">
      <c r="A23" s="31">
        <v>7</v>
      </c>
      <c r="B23" s="70" t="s">
        <v>618</v>
      </c>
      <c r="C23" s="80">
        <v>1000</v>
      </c>
      <c r="D23" s="32" t="s">
        <v>134</v>
      </c>
      <c r="E23" s="31"/>
      <c r="F23" s="33"/>
      <c r="G23" s="34"/>
      <c r="H23" s="35"/>
      <c r="I23" s="36"/>
      <c r="J23" s="37"/>
      <c r="K23" s="177">
        <f t="shared" si="0"/>
        <v>0</v>
      </c>
      <c r="L23" s="178">
        <f t="shared" si="1"/>
        <v>0</v>
      </c>
      <c r="M23" s="179">
        <f t="shared" si="2"/>
        <v>0</v>
      </c>
      <c r="N23" s="165"/>
    </row>
    <row r="24" spans="1:14" ht="22.5" customHeight="1" x14ac:dyDescent="0.2">
      <c r="A24" s="31">
        <v>8</v>
      </c>
      <c r="B24" s="70" t="s">
        <v>144</v>
      </c>
      <c r="C24" s="80">
        <v>800</v>
      </c>
      <c r="D24" s="32" t="s">
        <v>131</v>
      </c>
      <c r="E24" s="31"/>
      <c r="F24" s="33"/>
      <c r="G24" s="34"/>
      <c r="H24" s="35"/>
      <c r="I24" s="36"/>
      <c r="J24" s="37"/>
      <c r="K24" s="177">
        <f t="shared" si="0"/>
        <v>0</v>
      </c>
      <c r="L24" s="178">
        <f t="shared" si="1"/>
        <v>0</v>
      </c>
      <c r="M24" s="179">
        <f t="shared" si="2"/>
        <v>0</v>
      </c>
      <c r="N24" s="165"/>
    </row>
    <row r="25" spans="1:14" ht="15" customHeight="1" x14ac:dyDescent="0.2">
      <c r="A25" s="31">
        <v>9</v>
      </c>
      <c r="B25" s="70" t="s">
        <v>124</v>
      </c>
      <c r="C25" s="80">
        <v>100</v>
      </c>
      <c r="D25" s="32" t="s">
        <v>100</v>
      </c>
      <c r="E25" s="31"/>
      <c r="F25" s="33"/>
      <c r="G25" s="34"/>
      <c r="H25" s="35"/>
      <c r="I25" s="36"/>
      <c r="J25" s="37"/>
      <c r="K25" s="177">
        <f t="shared" si="0"/>
        <v>0</v>
      </c>
      <c r="L25" s="178">
        <f t="shared" si="1"/>
        <v>0</v>
      </c>
      <c r="M25" s="179">
        <f t="shared" si="2"/>
        <v>0</v>
      </c>
      <c r="N25" s="165"/>
    </row>
    <row r="26" spans="1:14" ht="15" customHeight="1" x14ac:dyDescent="0.2">
      <c r="A26" s="31">
        <v>10</v>
      </c>
      <c r="B26" s="70" t="s">
        <v>125</v>
      </c>
      <c r="C26" s="80">
        <v>1050</v>
      </c>
      <c r="D26" s="32" t="s">
        <v>133</v>
      </c>
      <c r="E26" s="31"/>
      <c r="F26" s="33"/>
      <c r="G26" s="34"/>
      <c r="H26" s="35"/>
      <c r="I26" s="36"/>
      <c r="J26" s="37"/>
      <c r="K26" s="177">
        <f t="shared" si="0"/>
        <v>0</v>
      </c>
      <c r="L26" s="178">
        <f t="shared" si="1"/>
        <v>0</v>
      </c>
      <c r="M26" s="179">
        <f t="shared" si="2"/>
        <v>0</v>
      </c>
      <c r="N26" s="165"/>
    </row>
    <row r="27" spans="1:14" ht="15" customHeight="1" x14ac:dyDescent="0.2">
      <c r="A27" s="31">
        <v>11</v>
      </c>
      <c r="B27" s="70" t="s">
        <v>126</v>
      </c>
      <c r="C27" s="80">
        <v>1350</v>
      </c>
      <c r="D27" s="32" t="s">
        <v>134</v>
      </c>
      <c r="E27" s="31"/>
      <c r="F27" s="33"/>
      <c r="G27" s="34"/>
      <c r="H27" s="35"/>
      <c r="I27" s="36"/>
      <c r="J27" s="37"/>
      <c r="K27" s="177">
        <f t="shared" si="0"/>
        <v>0</v>
      </c>
      <c r="L27" s="178">
        <f t="shared" si="1"/>
        <v>0</v>
      </c>
      <c r="M27" s="179">
        <f t="shared" si="2"/>
        <v>0</v>
      </c>
      <c r="N27" s="165"/>
    </row>
    <row r="28" spans="1:14" ht="22.5" customHeight="1" x14ac:dyDescent="0.2">
      <c r="A28" s="31">
        <v>12</v>
      </c>
      <c r="B28" s="70" t="s">
        <v>643</v>
      </c>
      <c r="C28" s="82">
        <v>500</v>
      </c>
      <c r="D28" s="32" t="s">
        <v>1</v>
      </c>
      <c r="E28" s="31"/>
      <c r="F28" s="33"/>
      <c r="G28" s="34"/>
      <c r="H28" s="35"/>
      <c r="I28" s="36"/>
      <c r="J28" s="37"/>
      <c r="K28" s="177">
        <f t="shared" si="0"/>
        <v>0</v>
      </c>
      <c r="L28" s="178">
        <f t="shared" si="1"/>
        <v>0</v>
      </c>
      <c r="M28" s="179">
        <f t="shared" si="2"/>
        <v>0</v>
      </c>
      <c r="N28" s="165"/>
    </row>
    <row r="29" spans="1:14" ht="21.75" customHeight="1" x14ac:dyDescent="0.2">
      <c r="A29" s="31">
        <v>13</v>
      </c>
      <c r="B29" s="70" t="s">
        <v>644</v>
      </c>
      <c r="C29" s="82">
        <v>500</v>
      </c>
      <c r="D29" s="32" t="s">
        <v>1</v>
      </c>
      <c r="E29" s="31"/>
      <c r="F29" s="33"/>
      <c r="G29" s="34"/>
      <c r="H29" s="35"/>
      <c r="I29" s="36"/>
      <c r="J29" s="37"/>
      <c r="K29" s="177">
        <f t="shared" si="0"/>
        <v>0</v>
      </c>
      <c r="L29" s="178">
        <f t="shared" si="1"/>
        <v>0</v>
      </c>
      <c r="M29" s="179">
        <f t="shared" si="2"/>
        <v>0</v>
      </c>
      <c r="N29" s="165"/>
    </row>
    <row r="30" spans="1:14" ht="22.5" customHeight="1" x14ac:dyDescent="0.2">
      <c r="A30" s="31">
        <v>14</v>
      </c>
      <c r="B30" s="70" t="s">
        <v>329</v>
      </c>
      <c r="C30" s="82">
        <v>400</v>
      </c>
      <c r="D30" s="32" t="s">
        <v>1</v>
      </c>
      <c r="E30" s="31"/>
      <c r="F30" s="33"/>
      <c r="G30" s="34"/>
      <c r="H30" s="35"/>
      <c r="I30" s="36"/>
      <c r="J30" s="37"/>
      <c r="K30" s="177">
        <f t="shared" si="0"/>
        <v>0</v>
      </c>
      <c r="L30" s="178">
        <f t="shared" si="1"/>
        <v>0</v>
      </c>
      <c r="M30" s="179">
        <f t="shared" si="2"/>
        <v>0</v>
      </c>
      <c r="N30" s="165"/>
    </row>
    <row r="31" spans="1:14" ht="21.75" customHeight="1" x14ac:dyDescent="0.2">
      <c r="A31" s="31">
        <v>15</v>
      </c>
      <c r="B31" s="70" t="s">
        <v>645</v>
      </c>
      <c r="C31" s="80">
        <v>600</v>
      </c>
      <c r="D31" s="32" t="s">
        <v>1</v>
      </c>
      <c r="E31" s="31"/>
      <c r="F31" s="33"/>
      <c r="G31" s="34"/>
      <c r="H31" s="35"/>
      <c r="I31" s="36"/>
      <c r="J31" s="37"/>
      <c r="K31" s="177">
        <f t="shared" si="0"/>
        <v>0</v>
      </c>
      <c r="L31" s="178">
        <f t="shared" si="1"/>
        <v>0</v>
      </c>
      <c r="M31" s="179">
        <f t="shared" si="2"/>
        <v>0</v>
      </c>
      <c r="N31" s="165"/>
    </row>
    <row r="32" spans="1:14" ht="21" customHeight="1" x14ac:dyDescent="0.2">
      <c r="A32" s="31">
        <v>16</v>
      </c>
      <c r="B32" s="70" t="s">
        <v>146</v>
      </c>
      <c r="C32" s="80">
        <v>600</v>
      </c>
      <c r="D32" s="32" t="s">
        <v>1</v>
      </c>
      <c r="E32" s="31"/>
      <c r="F32" s="33"/>
      <c r="G32" s="34"/>
      <c r="H32" s="35"/>
      <c r="I32" s="36"/>
      <c r="J32" s="37"/>
      <c r="K32" s="177">
        <f t="shared" si="0"/>
        <v>0</v>
      </c>
      <c r="L32" s="178">
        <f t="shared" si="1"/>
        <v>0</v>
      </c>
      <c r="M32" s="179">
        <f t="shared" si="2"/>
        <v>0</v>
      </c>
      <c r="N32" s="165"/>
    </row>
    <row r="33" spans="1:14" ht="33.75" customHeight="1" x14ac:dyDescent="0.2">
      <c r="A33" s="31">
        <v>17</v>
      </c>
      <c r="B33" s="70" t="s">
        <v>647</v>
      </c>
      <c r="C33" s="82">
        <v>600</v>
      </c>
      <c r="D33" s="32" t="s">
        <v>1</v>
      </c>
      <c r="E33" s="31"/>
      <c r="F33" s="33"/>
      <c r="G33" s="34"/>
      <c r="H33" s="35"/>
      <c r="I33" s="36"/>
      <c r="J33" s="37"/>
      <c r="K33" s="177">
        <f t="shared" si="0"/>
        <v>0</v>
      </c>
      <c r="L33" s="178">
        <f t="shared" si="1"/>
        <v>0</v>
      </c>
      <c r="M33" s="179">
        <f t="shared" si="2"/>
        <v>0</v>
      </c>
      <c r="N33" s="165"/>
    </row>
    <row r="34" spans="1:14" ht="25.5" customHeight="1" x14ac:dyDescent="0.2">
      <c r="A34" s="31">
        <v>18</v>
      </c>
      <c r="B34" s="70" t="s">
        <v>148</v>
      </c>
      <c r="C34" s="80">
        <v>400</v>
      </c>
      <c r="D34" s="32" t="s">
        <v>1</v>
      </c>
      <c r="E34" s="31"/>
      <c r="F34" s="33"/>
      <c r="G34" s="34"/>
      <c r="H34" s="35"/>
      <c r="I34" s="36"/>
      <c r="J34" s="37"/>
      <c r="K34" s="177">
        <f t="shared" si="0"/>
        <v>0</v>
      </c>
      <c r="L34" s="178">
        <f t="shared" si="1"/>
        <v>0</v>
      </c>
      <c r="M34" s="179">
        <f t="shared" si="2"/>
        <v>0</v>
      </c>
      <c r="N34" s="165"/>
    </row>
    <row r="35" spans="1:14" ht="23.25" customHeight="1" x14ac:dyDescent="0.2">
      <c r="A35" s="31">
        <v>19</v>
      </c>
      <c r="B35" s="70" t="s">
        <v>646</v>
      </c>
      <c r="C35" s="80">
        <v>400</v>
      </c>
      <c r="D35" s="32" t="s">
        <v>1</v>
      </c>
      <c r="E35" s="31"/>
      <c r="F35" s="33"/>
      <c r="G35" s="34"/>
      <c r="H35" s="35"/>
      <c r="I35" s="36"/>
      <c r="J35" s="37"/>
      <c r="K35" s="177">
        <f t="shared" si="0"/>
        <v>0</v>
      </c>
      <c r="L35" s="178">
        <f t="shared" si="1"/>
        <v>0</v>
      </c>
      <c r="M35" s="179">
        <f t="shared" si="2"/>
        <v>0</v>
      </c>
      <c r="N35" s="165"/>
    </row>
    <row r="36" spans="1:14" ht="15" customHeight="1" x14ac:dyDescent="0.2">
      <c r="A36" s="31">
        <v>20</v>
      </c>
      <c r="B36" s="70" t="s">
        <v>739</v>
      </c>
      <c r="C36" s="80">
        <v>880</v>
      </c>
      <c r="D36" s="32" t="s">
        <v>134</v>
      </c>
      <c r="E36" s="31"/>
      <c r="F36" s="33"/>
      <c r="G36" s="34"/>
      <c r="H36" s="35"/>
      <c r="I36" s="36"/>
      <c r="J36" s="37"/>
      <c r="K36" s="177">
        <f t="shared" si="0"/>
        <v>0</v>
      </c>
      <c r="L36" s="178">
        <f t="shared" si="1"/>
        <v>0</v>
      </c>
      <c r="M36" s="179">
        <f t="shared" si="2"/>
        <v>0</v>
      </c>
      <c r="N36" s="165"/>
    </row>
    <row r="37" spans="1:14" ht="15" customHeight="1" x14ac:dyDescent="0.2">
      <c r="A37" s="31">
        <v>21</v>
      </c>
      <c r="B37" s="70" t="s">
        <v>143</v>
      </c>
      <c r="C37" s="80">
        <v>680</v>
      </c>
      <c r="D37" s="32" t="s">
        <v>131</v>
      </c>
      <c r="E37" s="31"/>
      <c r="F37" s="33"/>
      <c r="G37" s="34"/>
      <c r="H37" s="35"/>
      <c r="I37" s="36"/>
      <c r="J37" s="37"/>
      <c r="K37" s="177">
        <f t="shared" ref="K37:K62" si="3">I37*J37</f>
        <v>0</v>
      </c>
      <c r="L37" s="178">
        <f t="shared" ref="L37:L62" si="4">I37+K37</f>
        <v>0</v>
      </c>
      <c r="M37" s="179">
        <f t="shared" ref="M37:M62" si="5">$C37*L37</f>
        <v>0</v>
      </c>
      <c r="N37" s="165"/>
    </row>
    <row r="38" spans="1:14" ht="24" customHeight="1" x14ac:dyDescent="0.2">
      <c r="A38" s="31">
        <v>22</v>
      </c>
      <c r="B38" s="70" t="s">
        <v>648</v>
      </c>
      <c r="C38" s="80">
        <v>1350</v>
      </c>
      <c r="D38" s="32" t="s">
        <v>134</v>
      </c>
      <c r="E38" s="31"/>
      <c r="F38" s="33"/>
      <c r="G38" s="34"/>
      <c r="H38" s="35"/>
      <c r="I38" s="36"/>
      <c r="J38" s="37"/>
      <c r="K38" s="177">
        <f t="shared" si="3"/>
        <v>0</v>
      </c>
      <c r="L38" s="178">
        <f t="shared" si="4"/>
        <v>0</v>
      </c>
      <c r="M38" s="179">
        <f t="shared" si="5"/>
        <v>0</v>
      </c>
      <c r="N38" s="165"/>
    </row>
    <row r="39" spans="1:14" ht="24" customHeight="1" x14ac:dyDescent="0.2">
      <c r="A39" s="31">
        <v>23</v>
      </c>
      <c r="B39" s="70" t="s">
        <v>649</v>
      </c>
      <c r="C39" s="80">
        <v>1050</v>
      </c>
      <c r="D39" s="32" t="s">
        <v>131</v>
      </c>
      <c r="E39" s="31"/>
      <c r="F39" s="33"/>
      <c r="G39" s="34"/>
      <c r="H39" s="35"/>
      <c r="I39" s="36"/>
      <c r="J39" s="37"/>
      <c r="K39" s="177">
        <f t="shared" si="3"/>
        <v>0</v>
      </c>
      <c r="L39" s="178">
        <f t="shared" si="4"/>
        <v>0</v>
      </c>
      <c r="M39" s="179">
        <f t="shared" si="5"/>
        <v>0</v>
      </c>
      <c r="N39" s="165"/>
    </row>
    <row r="40" spans="1:14" ht="15" customHeight="1" x14ac:dyDescent="0.2">
      <c r="A40" s="31">
        <v>24</v>
      </c>
      <c r="B40" s="70" t="s">
        <v>136</v>
      </c>
      <c r="C40" s="80">
        <v>1400</v>
      </c>
      <c r="D40" s="32" t="s">
        <v>135</v>
      </c>
      <c r="E40" s="31"/>
      <c r="F40" s="33"/>
      <c r="G40" s="34"/>
      <c r="H40" s="35"/>
      <c r="I40" s="36"/>
      <c r="J40" s="37"/>
      <c r="K40" s="177">
        <f t="shared" si="3"/>
        <v>0</v>
      </c>
      <c r="L40" s="178">
        <f t="shared" si="4"/>
        <v>0</v>
      </c>
      <c r="M40" s="179">
        <f t="shared" si="5"/>
        <v>0</v>
      </c>
      <c r="N40" s="165"/>
    </row>
    <row r="41" spans="1:14" ht="15" customHeight="1" x14ac:dyDescent="0.2">
      <c r="A41" s="31">
        <v>25</v>
      </c>
      <c r="B41" s="70" t="s">
        <v>115</v>
      </c>
      <c r="C41" s="82">
        <v>1800</v>
      </c>
      <c r="D41" s="32" t="s">
        <v>132</v>
      </c>
      <c r="E41" s="31"/>
      <c r="F41" s="33"/>
      <c r="G41" s="34"/>
      <c r="H41" s="35"/>
      <c r="I41" s="36"/>
      <c r="J41" s="37"/>
      <c r="K41" s="177">
        <f t="shared" si="3"/>
        <v>0</v>
      </c>
      <c r="L41" s="178">
        <f t="shared" si="4"/>
        <v>0</v>
      </c>
      <c r="M41" s="179">
        <f t="shared" si="5"/>
        <v>0</v>
      </c>
      <c r="N41" s="165"/>
    </row>
    <row r="42" spans="1:14" ht="15" customHeight="1" x14ac:dyDescent="0.2">
      <c r="A42" s="31">
        <v>26</v>
      </c>
      <c r="B42" s="70" t="s">
        <v>127</v>
      </c>
      <c r="C42" s="82">
        <v>680</v>
      </c>
      <c r="D42" s="32" t="s">
        <v>133</v>
      </c>
      <c r="E42" s="31"/>
      <c r="F42" s="33"/>
      <c r="G42" s="34"/>
      <c r="H42" s="35"/>
      <c r="I42" s="36"/>
      <c r="J42" s="37"/>
      <c r="K42" s="177">
        <f t="shared" si="3"/>
        <v>0</v>
      </c>
      <c r="L42" s="178">
        <f t="shared" si="4"/>
        <v>0</v>
      </c>
      <c r="M42" s="179">
        <f t="shared" si="5"/>
        <v>0</v>
      </c>
      <c r="N42" s="165"/>
    </row>
    <row r="43" spans="1:14" ht="15" customHeight="1" x14ac:dyDescent="0.2">
      <c r="A43" s="31">
        <v>27</v>
      </c>
      <c r="B43" s="70" t="s">
        <v>637</v>
      </c>
      <c r="C43" s="82">
        <v>880</v>
      </c>
      <c r="D43" s="32" t="s">
        <v>131</v>
      </c>
      <c r="E43" s="31"/>
      <c r="F43" s="33"/>
      <c r="G43" s="34"/>
      <c r="H43" s="35"/>
      <c r="I43" s="36"/>
      <c r="J43" s="37"/>
      <c r="K43" s="177">
        <f t="shared" si="3"/>
        <v>0</v>
      </c>
      <c r="L43" s="178">
        <f t="shared" si="4"/>
        <v>0</v>
      </c>
      <c r="M43" s="179">
        <f t="shared" si="5"/>
        <v>0</v>
      </c>
      <c r="N43" s="165"/>
    </row>
    <row r="44" spans="1:14" ht="15" customHeight="1" x14ac:dyDescent="0.2">
      <c r="A44" s="31">
        <v>28</v>
      </c>
      <c r="B44" s="70" t="s">
        <v>128</v>
      </c>
      <c r="C44" s="82">
        <v>680</v>
      </c>
      <c r="D44" s="32" t="s">
        <v>133</v>
      </c>
      <c r="E44" s="31"/>
      <c r="F44" s="33"/>
      <c r="G44" s="34"/>
      <c r="H44" s="35"/>
      <c r="I44" s="36"/>
      <c r="J44" s="37"/>
      <c r="K44" s="177">
        <f t="shared" si="3"/>
        <v>0</v>
      </c>
      <c r="L44" s="178">
        <f t="shared" si="4"/>
        <v>0</v>
      </c>
      <c r="M44" s="179">
        <f t="shared" si="5"/>
        <v>0</v>
      </c>
      <c r="N44" s="165"/>
    </row>
    <row r="45" spans="1:14" ht="15" customHeight="1" x14ac:dyDescent="0.2">
      <c r="A45" s="31">
        <v>29</v>
      </c>
      <c r="B45" s="70" t="s">
        <v>129</v>
      </c>
      <c r="C45" s="80">
        <v>880</v>
      </c>
      <c r="D45" s="32" t="s">
        <v>131</v>
      </c>
      <c r="E45" s="31"/>
      <c r="F45" s="33"/>
      <c r="G45" s="34"/>
      <c r="H45" s="35"/>
      <c r="I45" s="36"/>
      <c r="J45" s="37"/>
      <c r="K45" s="177">
        <f t="shared" si="3"/>
        <v>0</v>
      </c>
      <c r="L45" s="178">
        <f t="shared" si="4"/>
        <v>0</v>
      </c>
      <c r="M45" s="179">
        <f t="shared" si="5"/>
        <v>0</v>
      </c>
      <c r="N45" s="165"/>
    </row>
    <row r="46" spans="1:14" ht="15" customHeight="1" x14ac:dyDescent="0.2">
      <c r="A46" s="31">
        <v>30</v>
      </c>
      <c r="B46" s="70" t="s">
        <v>621</v>
      </c>
      <c r="C46" s="82">
        <v>1000</v>
      </c>
      <c r="D46" s="32" t="s">
        <v>134</v>
      </c>
      <c r="E46" s="31"/>
      <c r="F46" s="33"/>
      <c r="G46" s="34"/>
      <c r="H46" s="35"/>
      <c r="I46" s="36"/>
      <c r="J46" s="37"/>
      <c r="K46" s="177">
        <f t="shared" si="3"/>
        <v>0</v>
      </c>
      <c r="L46" s="178">
        <f t="shared" si="4"/>
        <v>0</v>
      </c>
      <c r="M46" s="179">
        <f t="shared" si="5"/>
        <v>0</v>
      </c>
      <c r="N46" s="165"/>
    </row>
    <row r="47" spans="1:14" ht="15" customHeight="1" x14ac:dyDescent="0.2">
      <c r="A47" s="31">
        <v>31</v>
      </c>
      <c r="B47" s="70" t="s">
        <v>116</v>
      </c>
      <c r="C47" s="82">
        <v>800</v>
      </c>
      <c r="D47" s="32" t="s">
        <v>131</v>
      </c>
      <c r="E47" s="31"/>
      <c r="F47" s="33"/>
      <c r="G47" s="34"/>
      <c r="H47" s="35"/>
      <c r="I47" s="36"/>
      <c r="J47" s="37"/>
      <c r="K47" s="177">
        <f t="shared" si="3"/>
        <v>0</v>
      </c>
      <c r="L47" s="178">
        <f t="shared" si="4"/>
        <v>0</v>
      </c>
      <c r="M47" s="179">
        <f t="shared" si="5"/>
        <v>0</v>
      </c>
      <c r="N47" s="165"/>
    </row>
    <row r="48" spans="1:14" ht="15" customHeight="1" x14ac:dyDescent="0.2">
      <c r="A48" s="31">
        <v>32</v>
      </c>
      <c r="B48" s="70" t="s">
        <v>638</v>
      </c>
      <c r="C48" s="82">
        <v>1000</v>
      </c>
      <c r="D48" s="32" t="s">
        <v>133</v>
      </c>
      <c r="E48" s="31"/>
      <c r="F48" s="33"/>
      <c r="G48" s="34"/>
      <c r="H48" s="35"/>
      <c r="I48" s="36"/>
      <c r="J48" s="37"/>
      <c r="K48" s="177">
        <f t="shared" si="3"/>
        <v>0</v>
      </c>
      <c r="L48" s="178">
        <f t="shared" si="4"/>
        <v>0</v>
      </c>
      <c r="M48" s="179">
        <f t="shared" si="5"/>
        <v>0</v>
      </c>
      <c r="N48" s="165"/>
    </row>
    <row r="49" spans="1:14" ht="15" customHeight="1" x14ac:dyDescent="0.2">
      <c r="A49" s="31">
        <v>33</v>
      </c>
      <c r="B49" s="70" t="s">
        <v>130</v>
      </c>
      <c r="C49" s="82">
        <v>800</v>
      </c>
      <c r="D49" s="32" t="s">
        <v>131</v>
      </c>
      <c r="E49" s="31"/>
      <c r="F49" s="33"/>
      <c r="G49" s="34"/>
      <c r="H49" s="35"/>
      <c r="I49" s="36"/>
      <c r="J49" s="37"/>
      <c r="K49" s="177">
        <f t="shared" si="3"/>
        <v>0</v>
      </c>
      <c r="L49" s="178">
        <f t="shared" si="4"/>
        <v>0</v>
      </c>
      <c r="M49" s="179">
        <f t="shared" si="5"/>
        <v>0</v>
      </c>
      <c r="N49" s="165"/>
    </row>
    <row r="50" spans="1:14" ht="15" customHeight="1" x14ac:dyDescent="0.2">
      <c r="A50" s="31">
        <v>34</v>
      </c>
      <c r="B50" s="70" t="s">
        <v>639</v>
      </c>
      <c r="C50" s="82">
        <v>100</v>
      </c>
      <c r="D50" s="32" t="s">
        <v>650</v>
      </c>
      <c r="E50" s="31"/>
      <c r="F50" s="33"/>
      <c r="G50" s="34"/>
      <c r="H50" s="35"/>
      <c r="I50" s="36"/>
      <c r="J50" s="37"/>
      <c r="K50" s="177">
        <f t="shared" si="3"/>
        <v>0</v>
      </c>
      <c r="L50" s="178">
        <f t="shared" si="4"/>
        <v>0</v>
      </c>
      <c r="M50" s="179">
        <f t="shared" si="5"/>
        <v>0</v>
      </c>
      <c r="N50" s="165"/>
    </row>
    <row r="51" spans="1:14" ht="21" customHeight="1" x14ac:dyDescent="0.2">
      <c r="A51" s="31">
        <v>35</v>
      </c>
      <c r="B51" s="70" t="s">
        <v>651</v>
      </c>
      <c r="C51" s="82">
        <v>800</v>
      </c>
      <c r="D51" s="32" t="s">
        <v>132</v>
      </c>
      <c r="E51" s="31"/>
      <c r="F51" s="33"/>
      <c r="G51" s="34"/>
      <c r="H51" s="35"/>
      <c r="I51" s="36"/>
      <c r="J51" s="37"/>
      <c r="K51" s="177">
        <f t="shared" si="3"/>
        <v>0</v>
      </c>
      <c r="L51" s="178">
        <f t="shared" si="4"/>
        <v>0</v>
      </c>
      <c r="M51" s="179">
        <f t="shared" si="5"/>
        <v>0</v>
      </c>
      <c r="N51" s="165"/>
    </row>
    <row r="52" spans="1:14" ht="21.75" customHeight="1" x14ac:dyDescent="0.2">
      <c r="A52" s="31">
        <v>36</v>
      </c>
      <c r="B52" s="70" t="s">
        <v>652</v>
      </c>
      <c r="C52" s="82">
        <v>1000</v>
      </c>
      <c r="D52" s="32" t="s">
        <v>133</v>
      </c>
      <c r="E52" s="31"/>
      <c r="F52" s="33"/>
      <c r="G52" s="34"/>
      <c r="H52" s="35"/>
      <c r="I52" s="36"/>
      <c r="J52" s="37"/>
      <c r="K52" s="177">
        <f t="shared" si="3"/>
        <v>0</v>
      </c>
      <c r="L52" s="178">
        <f t="shared" si="4"/>
        <v>0</v>
      </c>
      <c r="M52" s="179">
        <f t="shared" si="5"/>
        <v>0</v>
      </c>
      <c r="N52" s="165"/>
    </row>
    <row r="53" spans="1:14" ht="23.25" customHeight="1" x14ac:dyDescent="0.2">
      <c r="A53" s="31">
        <v>37</v>
      </c>
      <c r="B53" s="70" t="s">
        <v>629</v>
      </c>
      <c r="C53" s="82">
        <v>2400</v>
      </c>
      <c r="D53" s="32" t="s">
        <v>133</v>
      </c>
      <c r="E53" s="31"/>
      <c r="F53" s="33"/>
      <c r="G53" s="34"/>
      <c r="H53" s="35"/>
      <c r="I53" s="36"/>
      <c r="J53" s="37"/>
      <c r="K53" s="177">
        <f t="shared" si="3"/>
        <v>0</v>
      </c>
      <c r="L53" s="178">
        <f t="shared" si="4"/>
        <v>0</v>
      </c>
      <c r="M53" s="179">
        <f t="shared" si="5"/>
        <v>0</v>
      </c>
      <c r="N53" s="165"/>
    </row>
    <row r="54" spans="1:14" ht="21" customHeight="1" x14ac:dyDescent="0.2">
      <c r="A54" s="31">
        <v>38</v>
      </c>
      <c r="B54" s="70" t="s">
        <v>630</v>
      </c>
      <c r="C54" s="82">
        <v>200</v>
      </c>
      <c r="D54" s="32" t="s">
        <v>653</v>
      </c>
      <c r="E54" s="31"/>
      <c r="F54" s="33"/>
      <c r="G54" s="34"/>
      <c r="H54" s="35"/>
      <c r="I54" s="36"/>
      <c r="J54" s="37"/>
      <c r="K54" s="177">
        <f t="shared" si="3"/>
        <v>0</v>
      </c>
      <c r="L54" s="178">
        <f t="shared" si="4"/>
        <v>0</v>
      </c>
      <c r="M54" s="179">
        <f t="shared" si="5"/>
        <v>0</v>
      </c>
      <c r="N54" s="165"/>
    </row>
    <row r="55" spans="1:14" ht="22.5" customHeight="1" x14ac:dyDescent="0.2">
      <c r="A55" s="31">
        <v>39</v>
      </c>
      <c r="B55" s="70" t="s">
        <v>628</v>
      </c>
      <c r="C55" s="82">
        <v>3000</v>
      </c>
      <c r="D55" s="32" t="s">
        <v>131</v>
      </c>
      <c r="E55" s="31"/>
      <c r="F55" s="33"/>
      <c r="G55" s="34"/>
      <c r="H55" s="35"/>
      <c r="I55" s="36"/>
      <c r="J55" s="37"/>
      <c r="K55" s="177">
        <f t="shared" si="3"/>
        <v>0</v>
      </c>
      <c r="L55" s="178">
        <f t="shared" si="4"/>
        <v>0</v>
      </c>
      <c r="M55" s="179">
        <f t="shared" si="5"/>
        <v>0</v>
      </c>
      <c r="N55" s="165"/>
    </row>
    <row r="56" spans="1:14" ht="15" customHeight="1" x14ac:dyDescent="0.2">
      <c r="A56" s="31">
        <v>40</v>
      </c>
      <c r="B56" s="70" t="s">
        <v>622</v>
      </c>
      <c r="C56" s="82">
        <v>3200</v>
      </c>
      <c r="D56" s="32" t="s">
        <v>131</v>
      </c>
      <c r="E56" s="31"/>
      <c r="F56" s="33"/>
      <c r="G56" s="34"/>
      <c r="H56" s="35"/>
      <c r="I56" s="36"/>
      <c r="J56" s="37"/>
      <c r="K56" s="177">
        <f t="shared" si="3"/>
        <v>0</v>
      </c>
      <c r="L56" s="178">
        <f t="shared" si="4"/>
        <v>0</v>
      </c>
      <c r="M56" s="179">
        <f t="shared" si="5"/>
        <v>0</v>
      </c>
      <c r="N56" s="165"/>
    </row>
    <row r="57" spans="1:14" ht="22.5" customHeight="1" x14ac:dyDescent="0.2">
      <c r="A57" s="31">
        <v>41</v>
      </c>
      <c r="B57" s="70" t="s">
        <v>626</v>
      </c>
      <c r="C57" s="82">
        <v>2000</v>
      </c>
      <c r="D57" s="32" t="s">
        <v>134</v>
      </c>
      <c r="E57" s="31"/>
      <c r="F57" s="33"/>
      <c r="G57" s="34"/>
      <c r="H57" s="35"/>
      <c r="I57" s="36"/>
      <c r="J57" s="37"/>
      <c r="K57" s="177">
        <f t="shared" si="3"/>
        <v>0</v>
      </c>
      <c r="L57" s="178">
        <f t="shared" si="4"/>
        <v>0</v>
      </c>
      <c r="M57" s="179">
        <f t="shared" si="5"/>
        <v>0</v>
      </c>
      <c r="N57" s="165"/>
    </row>
    <row r="58" spans="1:14" ht="22.5" customHeight="1" x14ac:dyDescent="0.2">
      <c r="A58" s="31">
        <v>42</v>
      </c>
      <c r="B58" s="70" t="s">
        <v>627</v>
      </c>
      <c r="C58" s="82">
        <v>1600</v>
      </c>
      <c r="D58" s="32" t="s">
        <v>131</v>
      </c>
      <c r="E58" s="31"/>
      <c r="F58" s="33"/>
      <c r="G58" s="34"/>
      <c r="H58" s="35"/>
      <c r="I58" s="36"/>
      <c r="J58" s="37"/>
      <c r="K58" s="177">
        <f t="shared" si="3"/>
        <v>0</v>
      </c>
      <c r="L58" s="178">
        <f t="shared" si="4"/>
        <v>0</v>
      </c>
      <c r="M58" s="179">
        <f t="shared" si="5"/>
        <v>0</v>
      </c>
      <c r="N58" s="165"/>
    </row>
    <row r="59" spans="1:14" ht="21.75" customHeight="1" x14ac:dyDescent="0.2">
      <c r="A59" s="31">
        <v>43</v>
      </c>
      <c r="B59" s="70" t="s">
        <v>623</v>
      </c>
      <c r="C59" s="82">
        <v>1000</v>
      </c>
      <c r="D59" s="32" t="s">
        <v>134</v>
      </c>
      <c r="E59" s="31"/>
      <c r="F59" s="33"/>
      <c r="G59" s="34"/>
      <c r="H59" s="35"/>
      <c r="I59" s="36"/>
      <c r="J59" s="37"/>
      <c r="K59" s="177">
        <f t="shared" si="3"/>
        <v>0</v>
      </c>
      <c r="L59" s="178">
        <f t="shared" si="4"/>
        <v>0</v>
      </c>
      <c r="M59" s="179">
        <f t="shared" si="5"/>
        <v>0</v>
      </c>
      <c r="N59" s="165"/>
    </row>
    <row r="60" spans="1:14" ht="21" customHeight="1" x14ac:dyDescent="0.2">
      <c r="A60" s="31">
        <v>44</v>
      </c>
      <c r="B60" s="70" t="s">
        <v>117</v>
      </c>
      <c r="C60" s="82">
        <v>800</v>
      </c>
      <c r="D60" s="32" t="s">
        <v>131</v>
      </c>
      <c r="E60" s="31"/>
      <c r="F60" s="33"/>
      <c r="G60" s="34"/>
      <c r="H60" s="35"/>
      <c r="I60" s="36"/>
      <c r="J60" s="37"/>
      <c r="K60" s="177">
        <f t="shared" si="3"/>
        <v>0</v>
      </c>
      <c r="L60" s="178">
        <f t="shared" si="4"/>
        <v>0</v>
      </c>
      <c r="M60" s="179">
        <f t="shared" si="5"/>
        <v>0</v>
      </c>
      <c r="N60" s="165"/>
    </row>
    <row r="61" spans="1:14" ht="15" customHeight="1" x14ac:dyDescent="0.2">
      <c r="A61" s="31">
        <v>45</v>
      </c>
      <c r="B61" s="70" t="s">
        <v>625</v>
      </c>
      <c r="C61" s="80">
        <v>1000</v>
      </c>
      <c r="D61" s="32" t="s">
        <v>134</v>
      </c>
      <c r="E61" s="31"/>
      <c r="F61" s="33"/>
      <c r="G61" s="34"/>
      <c r="H61" s="35"/>
      <c r="I61" s="36"/>
      <c r="J61" s="37"/>
      <c r="K61" s="177">
        <f t="shared" si="3"/>
        <v>0</v>
      </c>
      <c r="L61" s="178">
        <f t="shared" si="4"/>
        <v>0</v>
      </c>
      <c r="M61" s="179">
        <f t="shared" si="5"/>
        <v>0</v>
      </c>
      <c r="N61" s="165"/>
    </row>
    <row r="62" spans="1:14" ht="15" customHeight="1" x14ac:dyDescent="0.2">
      <c r="A62" s="31">
        <v>46</v>
      </c>
      <c r="B62" s="70" t="s">
        <v>624</v>
      </c>
      <c r="C62" s="80">
        <v>800</v>
      </c>
      <c r="D62" s="32" t="s">
        <v>131</v>
      </c>
      <c r="E62" s="31"/>
      <c r="F62" s="33"/>
      <c r="G62" s="34"/>
      <c r="H62" s="35"/>
      <c r="I62" s="36"/>
      <c r="J62" s="37"/>
      <c r="K62" s="177">
        <f t="shared" si="3"/>
        <v>0</v>
      </c>
      <c r="L62" s="178">
        <f t="shared" si="4"/>
        <v>0</v>
      </c>
      <c r="M62" s="179">
        <f t="shared" si="5"/>
        <v>0</v>
      </c>
      <c r="N62" s="165"/>
    </row>
    <row r="63" spans="1:14" ht="15" customHeight="1" x14ac:dyDescent="0.2">
      <c r="A63" s="31">
        <v>47</v>
      </c>
      <c r="B63" s="70" t="s">
        <v>118</v>
      </c>
      <c r="C63" s="80">
        <v>800</v>
      </c>
      <c r="D63" s="32" t="s">
        <v>133</v>
      </c>
      <c r="E63" s="31"/>
      <c r="F63" s="33"/>
      <c r="G63" s="34"/>
      <c r="H63" s="35"/>
      <c r="I63" s="36"/>
      <c r="J63" s="37"/>
      <c r="K63" s="177">
        <f t="shared" ref="K63:K74" si="6">I63*J63</f>
        <v>0</v>
      </c>
      <c r="L63" s="178">
        <f t="shared" ref="L63:L74" si="7">I63+K63</f>
        <v>0</v>
      </c>
      <c r="M63" s="179">
        <f t="shared" ref="M63:M74" si="8">$C63*L63</f>
        <v>0</v>
      </c>
      <c r="N63" s="165"/>
    </row>
    <row r="64" spans="1:14" ht="15" customHeight="1" x14ac:dyDescent="0.2">
      <c r="A64" s="31">
        <v>48</v>
      </c>
      <c r="B64" s="70" t="s">
        <v>119</v>
      </c>
      <c r="C64" s="80">
        <v>1000</v>
      </c>
      <c r="D64" s="32" t="s">
        <v>131</v>
      </c>
      <c r="E64" s="31"/>
      <c r="F64" s="33"/>
      <c r="G64" s="34"/>
      <c r="H64" s="35"/>
      <c r="I64" s="36"/>
      <c r="J64" s="37"/>
      <c r="K64" s="177">
        <f t="shared" si="6"/>
        <v>0</v>
      </c>
      <c r="L64" s="178">
        <f t="shared" si="7"/>
        <v>0</v>
      </c>
      <c r="M64" s="179">
        <f t="shared" si="8"/>
        <v>0</v>
      </c>
      <c r="N64" s="165"/>
    </row>
    <row r="65" spans="1:14" ht="15" customHeight="1" x14ac:dyDescent="0.2">
      <c r="A65" s="31">
        <v>49</v>
      </c>
      <c r="B65" s="70" t="s">
        <v>641</v>
      </c>
      <c r="C65" s="80">
        <v>100</v>
      </c>
      <c r="D65" s="32" t="s">
        <v>98</v>
      </c>
      <c r="E65" s="31"/>
      <c r="F65" s="33"/>
      <c r="G65" s="34"/>
      <c r="H65" s="35"/>
      <c r="I65" s="36"/>
      <c r="J65" s="37"/>
      <c r="K65" s="177">
        <f t="shared" si="6"/>
        <v>0</v>
      </c>
      <c r="L65" s="178">
        <f t="shared" si="7"/>
        <v>0</v>
      </c>
      <c r="M65" s="179">
        <f t="shared" si="8"/>
        <v>0</v>
      </c>
      <c r="N65" s="165"/>
    </row>
    <row r="66" spans="1:14" ht="15" customHeight="1" x14ac:dyDescent="0.2">
      <c r="A66" s="31">
        <v>50</v>
      </c>
      <c r="B66" s="70" t="s">
        <v>640</v>
      </c>
      <c r="C66" s="80">
        <v>100</v>
      </c>
      <c r="D66" s="32" t="s">
        <v>98</v>
      </c>
      <c r="E66" s="31"/>
      <c r="F66" s="33"/>
      <c r="G66" s="34"/>
      <c r="H66" s="35"/>
      <c r="I66" s="36"/>
      <c r="J66" s="37"/>
      <c r="K66" s="177">
        <f t="shared" si="6"/>
        <v>0</v>
      </c>
      <c r="L66" s="178">
        <f t="shared" si="7"/>
        <v>0</v>
      </c>
      <c r="M66" s="179">
        <f t="shared" si="8"/>
        <v>0</v>
      </c>
      <c r="N66" s="165"/>
    </row>
    <row r="67" spans="1:14" ht="15" customHeight="1" x14ac:dyDescent="0.2">
      <c r="A67" s="31">
        <v>51</v>
      </c>
      <c r="B67" s="70" t="s">
        <v>632</v>
      </c>
      <c r="C67" s="82">
        <v>1000</v>
      </c>
      <c r="D67" s="32" t="s">
        <v>131</v>
      </c>
      <c r="E67" s="31"/>
      <c r="F67" s="33"/>
      <c r="G67" s="34"/>
      <c r="H67" s="35"/>
      <c r="I67" s="36"/>
      <c r="J67" s="37"/>
      <c r="K67" s="177">
        <f t="shared" si="6"/>
        <v>0</v>
      </c>
      <c r="L67" s="178">
        <f t="shared" si="7"/>
        <v>0</v>
      </c>
      <c r="M67" s="179">
        <f t="shared" si="8"/>
        <v>0</v>
      </c>
      <c r="N67" s="165"/>
    </row>
    <row r="68" spans="1:14" ht="15" customHeight="1" x14ac:dyDescent="0.2">
      <c r="A68" s="31">
        <v>52</v>
      </c>
      <c r="B68" s="70" t="s">
        <v>635</v>
      </c>
      <c r="C68" s="82">
        <v>800</v>
      </c>
      <c r="D68" s="32" t="s">
        <v>134</v>
      </c>
      <c r="E68" s="31"/>
      <c r="F68" s="33"/>
      <c r="G68" s="34"/>
      <c r="H68" s="35"/>
      <c r="I68" s="36"/>
      <c r="J68" s="37"/>
      <c r="K68" s="177">
        <f t="shared" si="6"/>
        <v>0</v>
      </c>
      <c r="L68" s="178">
        <f t="shared" si="7"/>
        <v>0</v>
      </c>
      <c r="M68" s="179">
        <f t="shared" si="8"/>
        <v>0</v>
      </c>
      <c r="N68" s="165"/>
    </row>
    <row r="69" spans="1:14" ht="34.5" customHeight="1" x14ac:dyDescent="0.2">
      <c r="A69" s="31">
        <v>53</v>
      </c>
      <c r="B69" s="70" t="s">
        <v>655</v>
      </c>
      <c r="C69" s="80">
        <v>4000</v>
      </c>
      <c r="D69" s="32" t="s">
        <v>654</v>
      </c>
      <c r="E69" s="31"/>
      <c r="F69" s="33"/>
      <c r="G69" s="34"/>
      <c r="H69" s="35"/>
      <c r="I69" s="36"/>
      <c r="J69" s="37"/>
      <c r="K69" s="177">
        <f t="shared" si="6"/>
        <v>0</v>
      </c>
      <c r="L69" s="178">
        <f t="shared" si="7"/>
        <v>0</v>
      </c>
      <c r="M69" s="179">
        <f t="shared" si="8"/>
        <v>0</v>
      </c>
      <c r="N69" s="165"/>
    </row>
    <row r="70" spans="1:14" ht="35.25" customHeight="1" x14ac:dyDescent="0.2">
      <c r="A70" s="31">
        <v>54</v>
      </c>
      <c r="B70" s="70" t="s">
        <v>656</v>
      </c>
      <c r="C70" s="80">
        <v>3200</v>
      </c>
      <c r="D70" s="32" t="s">
        <v>131</v>
      </c>
      <c r="E70" s="31"/>
      <c r="F70" s="33"/>
      <c r="G70" s="34"/>
      <c r="H70" s="35"/>
      <c r="I70" s="36"/>
      <c r="J70" s="37"/>
      <c r="K70" s="177">
        <f t="shared" si="6"/>
        <v>0</v>
      </c>
      <c r="L70" s="178">
        <f t="shared" si="7"/>
        <v>0</v>
      </c>
      <c r="M70" s="179">
        <f t="shared" si="8"/>
        <v>0</v>
      </c>
      <c r="N70" s="165"/>
    </row>
    <row r="71" spans="1:14" ht="15" customHeight="1" x14ac:dyDescent="0.2">
      <c r="A71" s="31">
        <v>55</v>
      </c>
      <c r="B71" s="70" t="s">
        <v>631</v>
      </c>
      <c r="C71" s="80">
        <v>800</v>
      </c>
      <c r="D71" s="32" t="s">
        <v>131</v>
      </c>
      <c r="E71" s="31"/>
      <c r="F71" s="33"/>
      <c r="G71" s="34"/>
      <c r="H71" s="35"/>
      <c r="I71" s="36"/>
      <c r="J71" s="37"/>
      <c r="K71" s="177">
        <f t="shared" si="6"/>
        <v>0</v>
      </c>
      <c r="L71" s="178">
        <f t="shared" si="7"/>
        <v>0</v>
      </c>
      <c r="M71" s="179">
        <f t="shared" si="8"/>
        <v>0</v>
      </c>
      <c r="N71" s="165"/>
    </row>
    <row r="72" spans="1:14" ht="15" customHeight="1" x14ac:dyDescent="0.2">
      <c r="A72" s="31">
        <v>56</v>
      </c>
      <c r="B72" s="70" t="s">
        <v>634</v>
      </c>
      <c r="C72" s="82">
        <v>1000</v>
      </c>
      <c r="D72" s="32" t="s">
        <v>134</v>
      </c>
      <c r="E72" s="31"/>
      <c r="F72" s="33"/>
      <c r="G72" s="34"/>
      <c r="H72" s="35"/>
      <c r="I72" s="36"/>
      <c r="J72" s="37"/>
      <c r="K72" s="177">
        <f t="shared" si="6"/>
        <v>0</v>
      </c>
      <c r="L72" s="178">
        <f t="shared" si="7"/>
        <v>0</v>
      </c>
      <c r="M72" s="179">
        <f t="shared" si="8"/>
        <v>0</v>
      </c>
      <c r="N72" s="165"/>
    </row>
    <row r="73" spans="1:14" ht="15" customHeight="1" x14ac:dyDescent="0.2">
      <c r="A73" s="31">
        <v>57</v>
      </c>
      <c r="B73" s="70" t="s">
        <v>636</v>
      </c>
      <c r="C73" s="82">
        <v>1600</v>
      </c>
      <c r="D73" s="32" t="s">
        <v>131</v>
      </c>
      <c r="E73" s="31"/>
      <c r="F73" s="33"/>
      <c r="G73" s="34"/>
      <c r="H73" s="35"/>
      <c r="I73" s="36"/>
      <c r="J73" s="37"/>
      <c r="K73" s="177">
        <f t="shared" si="6"/>
        <v>0</v>
      </c>
      <c r="L73" s="178">
        <f t="shared" si="7"/>
        <v>0</v>
      </c>
      <c r="M73" s="179">
        <f t="shared" si="8"/>
        <v>0</v>
      </c>
      <c r="N73" s="165"/>
    </row>
    <row r="74" spans="1:14" ht="15" customHeight="1" x14ac:dyDescent="0.2">
      <c r="A74" s="31">
        <v>58</v>
      </c>
      <c r="B74" s="70" t="s">
        <v>633</v>
      </c>
      <c r="C74" s="82">
        <v>800</v>
      </c>
      <c r="D74" s="32" t="s">
        <v>134</v>
      </c>
      <c r="E74" s="31"/>
      <c r="F74" s="33"/>
      <c r="G74" s="34"/>
      <c r="H74" s="35"/>
      <c r="I74" s="36"/>
      <c r="J74" s="37"/>
      <c r="K74" s="177">
        <f t="shared" si="6"/>
        <v>0</v>
      </c>
      <c r="L74" s="178">
        <f t="shared" si="7"/>
        <v>0</v>
      </c>
      <c r="M74" s="179">
        <f t="shared" si="8"/>
        <v>0</v>
      </c>
      <c r="N74" s="165"/>
    </row>
    <row r="75" spans="1:14" ht="15" customHeight="1" x14ac:dyDescent="0.2">
      <c r="A75" s="31">
        <v>59</v>
      </c>
      <c r="B75" s="70" t="s">
        <v>364</v>
      </c>
      <c r="C75" s="46">
        <v>800</v>
      </c>
      <c r="D75" s="32" t="s">
        <v>134</v>
      </c>
      <c r="E75" s="31"/>
      <c r="F75" s="33"/>
      <c r="G75" s="34"/>
      <c r="H75" s="35"/>
      <c r="I75" s="36"/>
      <c r="J75" s="37"/>
      <c r="K75" s="177">
        <f t="shared" ref="K75:K76" si="9">I75*J75</f>
        <v>0</v>
      </c>
      <c r="L75" s="178">
        <f t="shared" ref="L75:L76" si="10">I75+K75</f>
        <v>0</v>
      </c>
      <c r="M75" s="179">
        <f t="shared" ref="M75:M76" si="11">$C75*L75</f>
        <v>0</v>
      </c>
      <c r="N75" s="165"/>
    </row>
    <row r="76" spans="1:14" ht="15" customHeight="1" thickBot="1" x14ac:dyDescent="0.25">
      <c r="A76" s="31">
        <v>60</v>
      </c>
      <c r="B76" s="81" t="s">
        <v>642</v>
      </c>
      <c r="C76" s="80">
        <v>680</v>
      </c>
      <c r="D76" s="32" t="s">
        <v>131</v>
      </c>
      <c r="E76" s="31"/>
      <c r="F76" s="33"/>
      <c r="G76" s="34"/>
      <c r="H76" s="35"/>
      <c r="I76" s="36"/>
      <c r="J76" s="37"/>
      <c r="K76" s="177">
        <f t="shared" si="9"/>
        <v>0</v>
      </c>
      <c r="L76" s="178">
        <f t="shared" si="10"/>
        <v>0</v>
      </c>
      <c r="M76" s="179">
        <f t="shared" si="11"/>
        <v>0</v>
      </c>
      <c r="N76" s="165"/>
    </row>
    <row r="77" spans="1:14" ht="15" customHeight="1" thickBot="1" x14ac:dyDescent="0.25">
      <c r="A77" s="243" t="s">
        <v>53</v>
      </c>
      <c r="B77" s="244"/>
      <c r="C77" s="244"/>
      <c r="D77" s="244"/>
      <c r="E77" s="39"/>
      <c r="F77" s="40"/>
      <c r="G77" s="41"/>
      <c r="H77" s="42"/>
      <c r="I77" s="160"/>
      <c r="J77" s="43"/>
      <c r="K77" s="40"/>
      <c r="L77" s="40"/>
      <c r="M77" s="184">
        <f>SUM(M17:M76)</f>
        <v>0</v>
      </c>
      <c r="N77" s="159">
        <f>SUM(N17:N76)</f>
        <v>0</v>
      </c>
    </row>
    <row r="78" spans="1:14" ht="15" customHeight="1" x14ac:dyDescent="0.2">
      <c r="A78" s="78"/>
      <c r="B78" s="78"/>
      <c r="E78" s="78"/>
      <c r="F78" s="78"/>
      <c r="G78" s="78"/>
      <c r="H78" s="78"/>
      <c r="I78" s="78"/>
      <c r="J78" s="78"/>
      <c r="K78" s="78"/>
      <c r="L78" s="78"/>
      <c r="M78" s="78"/>
    </row>
    <row r="79" spans="1:14" ht="15" customHeight="1" x14ac:dyDescent="0.15">
      <c r="A79" s="2"/>
      <c r="C79" s="1"/>
      <c r="D79" s="6"/>
      <c r="F79" s="5"/>
      <c r="G79" s="3"/>
      <c r="H79" s="238"/>
      <c r="I79" s="238"/>
      <c r="J79" s="238"/>
      <c r="K79" s="238"/>
      <c r="L79" s="239"/>
      <c r="M79" s="239"/>
    </row>
    <row r="81" spans="1:15" ht="15" customHeight="1" x14ac:dyDescent="0.2">
      <c r="A81" s="231" t="s">
        <v>760</v>
      </c>
      <c r="B81" s="232"/>
      <c r="C81" s="232"/>
      <c r="D81" s="232"/>
      <c r="E81" s="232"/>
      <c r="F81" s="232"/>
      <c r="G81" s="232"/>
      <c r="H81" s="232"/>
      <c r="I81" s="232"/>
      <c r="J81" s="232"/>
      <c r="K81" s="232"/>
      <c r="L81" s="232"/>
      <c r="M81" s="232"/>
      <c r="N81" s="232"/>
      <c r="O81" s="232"/>
    </row>
    <row r="82" spans="1:15" ht="15" customHeight="1" x14ac:dyDescent="0.2">
      <c r="A82" s="199" t="s">
        <v>657</v>
      </c>
      <c r="B82" s="199"/>
      <c r="C82" s="199"/>
      <c r="D82" s="199"/>
      <c r="E82" s="199"/>
      <c r="F82" s="199"/>
      <c r="G82" s="199"/>
    </row>
    <row r="83" spans="1:15" ht="15" customHeight="1" x14ac:dyDescent="0.2">
      <c r="A83" s="272"/>
      <c r="B83" s="272"/>
      <c r="C83" s="272"/>
      <c r="D83" s="272"/>
      <c r="E83" s="272"/>
      <c r="F83" s="272"/>
      <c r="G83" s="272"/>
    </row>
    <row r="84" spans="1:15" ht="15" customHeight="1" x14ac:dyDescent="0.2">
      <c r="A84" s="203" t="s">
        <v>658</v>
      </c>
      <c r="B84" s="203"/>
      <c r="C84" s="203"/>
      <c r="D84" s="203"/>
      <c r="E84" s="203"/>
      <c r="F84" s="203"/>
      <c r="G84" s="203"/>
    </row>
    <row r="87" spans="1:15" ht="15" customHeight="1" x14ac:dyDescent="0.2">
      <c r="A87" s="231" t="s">
        <v>749</v>
      </c>
      <c r="B87" s="232"/>
      <c r="C87" s="232"/>
      <c r="D87" s="232"/>
      <c r="E87" s="232"/>
      <c r="F87" s="232"/>
      <c r="G87" s="232"/>
      <c r="H87" s="232"/>
      <c r="I87" s="232"/>
      <c r="J87" s="232"/>
      <c r="K87" s="232"/>
      <c r="L87" s="232"/>
      <c r="M87" s="232"/>
      <c r="N87" s="232"/>
      <c r="O87" s="232"/>
    </row>
    <row r="88" spans="1:15" ht="28.5" customHeight="1" x14ac:dyDescent="0.2">
      <c r="A88" s="233" t="s">
        <v>750</v>
      </c>
      <c r="B88" s="227"/>
      <c r="C88" s="227"/>
      <c r="D88" s="227"/>
      <c r="E88" s="227"/>
      <c r="F88" s="227"/>
      <c r="G88" s="227"/>
      <c r="H88" s="227"/>
      <c r="I88" s="227"/>
      <c r="J88" s="227"/>
      <c r="K88" s="3"/>
      <c r="L88" s="175"/>
      <c r="M88" s="175"/>
      <c r="O88" s="175"/>
    </row>
    <row r="89" spans="1:15" ht="15" customHeight="1" x14ac:dyDescent="0.2">
      <c r="A89" s="233" t="s">
        <v>751</v>
      </c>
      <c r="B89" s="233"/>
      <c r="C89" s="233"/>
      <c r="D89" s="233"/>
      <c r="E89" s="233"/>
      <c r="F89" s="233"/>
      <c r="G89" s="233"/>
      <c r="H89" s="233"/>
      <c r="I89" s="233"/>
      <c r="J89" s="233"/>
      <c r="K89" s="3"/>
      <c r="L89" s="175"/>
      <c r="M89" s="175"/>
      <c r="O89" s="175"/>
    </row>
    <row r="90" spans="1:15" ht="15" customHeight="1" x14ac:dyDescent="0.2">
      <c r="A90" s="225" t="s">
        <v>753</v>
      </c>
      <c r="B90" s="225"/>
      <c r="C90" s="225"/>
      <c r="D90" s="225"/>
      <c r="E90" s="225"/>
      <c r="F90" s="225"/>
      <c r="G90" s="225"/>
      <c r="H90" s="225"/>
      <c r="I90" s="225"/>
      <c r="J90" s="225"/>
      <c r="K90" s="3"/>
      <c r="L90" s="175"/>
      <c r="M90" s="175"/>
      <c r="O90" s="175"/>
    </row>
    <row r="91" spans="1:15" ht="42" customHeight="1" x14ac:dyDescent="0.2">
      <c r="A91" s="227" t="s">
        <v>776</v>
      </c>
      <c r="B91" s="227"/>
      <c r="C91" s="227"/>
      <c r="D91" s="227"/>
      <c r="E91" s="227"/>
      <c r="F91" s="227"/>
      <c r="G91" s="227"/>
      <c r="H91" s="227"/>
      <c r="I91" s="227"/>
      <c r="J91" s="227"/>
      <c r="K91" s="92"/>
      <c r="L91" s="187"/>
      <c r="M91" s="187"/>
      <c r="O91" s="187"/>
    </row>
    <row r="92" spans="1:15" ht="15" customHeight="1" x14ac:dyDescent="0.2">
      <c r="A92" s="225" t="s">
        <v>752</v>
      </c>
      <c r="B92" s="225"/>
      <c r="C92" s="225"/>
      <c r="D92" s="225"/>
      <c r="E92" s="225"/>
      <c r="F92" s="225"/>
      <c r="G92" s="225"/>
      <c r="H92" s="225"/>
      <c r="I92" s="225"/>
      <c r="J92" s="225"/>
      <c r="K92" s="3"/>
      <c r="L92" s="175"/>
      <c r="M92" s="175"/>
      <c r="O92" s="175"/>
    </row>
    <row r="93" spans="1:15" ht="15" customHeight="1" x14ac:dyDescent="0.2">
      <c r="A93" s="225" t="s">
        <v>754</v>
      </c>
      <c r="B93" s="225"/>
      <c r="C93" s="225"/>
      <c r="D93" s="225"/>
      <c r="E93" s="225"/>
      <c r="F93" s="225"/>
      <c r="G93" s="225"/>
      <c r="H93" s="225"/>
      <c r="I93" s="225"/>
      <c r="J93" s="225"/>
      <c r="K93" s="3"/>
      <c r="L93" s="175"/>
      <c r="M93" s="175"/>
      <c r="O93" s="175"/>
    </row>
    <row r="94" spans="1:15" ht="15" customHeight="1" x14ac:dyDescent="0.2">
      <c r="A94" s="172" t="s">
        <v>755</v>
      </c>
      <c r="B94" s="172"/>
      <c r="C94" s="172"/>
      <c r="D94" s="172"/>
      <c r="E94" s="172"/>
      <c r="F94" s="172"/>
      <c r="G94" s="172"/>
      <c r="H94" s="172"/>
      <c r="I94" s="172"/>
      <c r="J94" s="172"/>
      <c r="K94" s="3"/>
      <c r="L94" s="175"/>
      <c r="M94" s="175"/>
      <c r="O94" s="175"/>
    </row>
    <row r="95" spans="1:15" ht="15" customHeight="1" x14ac:dyDescent="0.2">
      <c r="A95" s="172" t="s">
        <v>756</v>
      </c>
      <c r="B95" s="173"/>
      <c r="C95" s="173"/>
      <c r="D95" s="173"/>
      <c r="E95" s="173"/>
      <c r="F95" s="173"/>
      <c r="G95" s="173"/>
      <c r="H95" s="173"/>
      <c r="I95" s="173"/>
      <c r="J95" s="173"/>
      <c r="K95" s="3"/>
      <c r="L95" s="175"/>
      <c r="M95" s="175"/>
      <c r="O95" s="175"/>
    </row>
    <row r="96" spans="1:15" ht="15" customHeight="1" x14ac:dyDescent="0.2">
      <c r="A96" s="172" t="s">
        <v>757</v>
      </c>
      <c r="B96" s="173"/>
      <c r="C96" s="173"/>
      <c r="D96" s="173"/>
      <c r="E96" s="173"/>
      <c r="F96" s="173"/>
      <c r="G96" s="173"/>
      <c r="H96" s="173"/>
      <c r="I96" s="173"/>
      <c r="J96" s="173"/>
      <c r="K96" s="3"/>
      <c r="L96" s="175"/>
      <c r="M96" s="175"/>
      <c r="O96" s="175"/>
    </row>
    <row r="97" spans="1:15" ht="23.25" customHeight="1" x14ac:dyDescent="0.2">
      <c r="A97" s="227" t="s">
        <v>758</v>
      </c>
      <c r="B97" s="228"/>
      <c r="C97" s="228"/>
      <c r="D97" s="228"/>
      <c r="E97" s="228"/>
      <c r="F97" s="228"/>
      <c r="G97" s="228"/>
      <c r="H97" s="228"/>
      <c r="I97" s="228"/>
      <c r="J97" s="228"/>
      <c r="K97" s="3"/>
      <c r="L97" s="175"/>
      <c r="M97" s="175"/>
      <c r="O97" s="175"/>
    </row>
    <row r="98" spans="1:15" ht="24.75" customHeight="1" x14ac:dyDescent="0.2">
      <c r="A98" s="226" t="s">
        <v>761</v>
      </c>
      <c r="B98" s="226"/>
      <c r="C98" s="226"/>
      <c r="D98" s="226"/>
      <c r="E98" s="226"/>
      <c r="F98" s="226"/>
      <c r="G98" s="226"/>
      <c r="H98" s="226"/>
      <c r="I98" s="226"/>
      <c r="J98" s="226"/>
      <c r="K98" s="3"/>
      <c r="L98" s="175"/>
      <c r="M98" s="175"/>
      <c r="O98" s="175"/>
    </row>
  </sheetData>
  <sortState ref="B17:B79">
    <sortCondition ref="B17"/>
  </sortState>
  <mergeCells count="40">
    <mergeCell ref="A83:G83"/>
    <mergeCell ref="B14:B15"/>
    <mergeCell ref="C14:C15"/>
    <mergeCell ref="D14:D15"/>
    <mergeCell ref="A77:D77"/>
    <mergeCell ref="A81:O81"/>
    <mergeCell ref="L14:L15"/>
    <mergeCell ref="M14:M15"/>
    <mergeCell ref="E14:F14"/>
    <mergeCell ref="G14:G15"/>
    <mergeCell ref="H14:H15"/>
    <mergeCell ref="I14:I15"/>
    <mergeCell ref="A12:M12"/>
    <mergeCell ref="A7:G7"/>
    <mergeCell ref="H7:M7"/>
    <mergeCell ref="A9:M9"/>
    <mergeCell ref="A10:D10"/>
    <mergeCell ref="A11:D11"/>
    <mergeCell ref="A2:G2"/>
    <mergeCell ref="H2:M2"/>
    <mergeCell ref="A3:G3"/>
    <mergeCell ref="H3:M3"/>
    <mergeCell ref="A6:G6"/>
    <mergeCell ref="H6:M6"/>
    <mergeCell ref="A92:J92"/>
    <mergeCell ref="A93:J93"/>
    <mergeCell ref="A97:J97"/>
    <mergeCell ref="A98:J98"/>
    <mergeCell ref="N14:N15"/>
    <mergeCell ref="A87:O87"/>
    <mergeCell ref="A88:J88"/>
    <mergeCell ref="A89:J89"/>
    <mergeCell ref="A90:J90"/>
    <mergeCell ref="A91:J91"/>
    <mergeCell ref="H79:K79"/>
    <mergeCell ref="L79:M79"/>
    <mergeCell ref="E16:F16"/>
    <mergeCell ref="A14:A15"/>
    <mergeCell ref="J14:J15"/>
    <mergeCell ref="K14:K15"/>
  </mergeCells>
  <printOptions horizontalCentered="1"/>
  <pageMargins left="0.19685039370078741" right="0.19685039370078741" top="0.98425196850393704" bottom="0.39370078740157483" header="0.39370078740157483" footer="0.19685039370078741"/>
  <pageSetup paperSize="9" scale="45" orientation="landscape"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rowBreaks count="1" manualBreakCount="1">
    <brk id="41" max="13" man="1"/>
  </rowBreaks>
  <ignoredErrors>
    <ignoredError sqref="N7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topLeftCell="A10" zoomScaleNormal="100" zoomScaleSheetLayoutView="100" workbookViewId="0">
      <selection activeCell="N35" sqref="N35"/>
    </sheetView>
  </sheetViews>
  <sheetFormatPr defaultColWidth="10.42578125" defaultRowHeight="15" customHeight="1" x14ac:dyDescent="0.2"/>
  <cols>
    <col min="1" max="1" width="3.7109375" style="3" customWidth="1"/>
    <col min="2" max="2" width="26.28515625" style="2" customWidth="1"/>
    <col min="3" max="3" width="7.28515625" style="4" customWidth="1"/>
    <col min="4" max="4" width="7.28515625" style="3" customWidth="1"/>
    <col min="5" max="6" width="4.28515625" style="2" customWidth="1"/>
    <col min="7" max="7" width="13.7109375" style="2" customWidth="1"/>
    <col min="8" max="8" width="17.7109375" style="2" customWidth="1"/>
    <col min="9" max="9" width="10.7109375" style="2" customWidth="1"/>
    <col min="10" max="11" width="7.28515625" style="2" customWidth="1"/>
    <col min="12" max="12" width="10.7109375" style="1" customWidth="1"/>
    <col min="13" max="13" width="13.42578125" style="1" customWidth="1"/>
    <col min="14" max="14" width="10.85546875" style="175" customWidth="1"/>
    <col min="15" max="16384" width="10.42578125" style="1"/>
  </cols>
  <sheetData>
    <row r="1" spans="1:14" s="23" customFormat="1" ht="18" customHeight="1" x14ac:dyDescent="0.2">
      <c r="A1" s="26" t="s">
        <v>27</v>
      </c>
      <c r="B1" s="28"/>
      <c r="C1" s="25"/>
      <c r="D1" s="27"/>
      <c r="E1" s="27"/>
      <c r="F1" s="27"/>
      <c r="G1" s="27"/>
      <c r="H1" s="27"/>
      <c r="I1" s="27"/>
      <c r="J1" s="27"/>
      <c r="N1" s="24"/>
    </row>
    <row r="2" spans="1:14" s="23" customFormat="1" ht="18" customHeight="1" x14ac:dyDescent="0.2">
      <c r="A2" s="259" t="s">
        <v>26</v>
      </c>
      <c r="B2" s="259"/>
      <c r="C2" s="259"/>
      <c r="D2" s="259"/>
      <c r="E2" s="259"/>
      <c r="F2" s="259"/>
      <c r="G2" s="259"/>
      <c r="H2" s="259" t="s">
        <v>25</v>
      </c>
      <c r="I2" s="259"/>
      <c r="J2" s="259"/>
      <c r="K2" s="259"/>
      <c r="L2" s="259"/>
      <c r="M2" s="259"/>
      <c r="N2" s="24"/>
    </row>
    <row r="3" spans="1:14" s="23" customFormat="1" ht="18" customHeight="1" x14ac:dyDescent="0.2">
      <c r="A3" s="247" t="s">
        <v>24</v>
      </c>
      <c r="B3" s="247"/>
      <c r="C3" s="247"/>
      <c r="D3" s="247"/>
      <c r="E3" s="247"/>
      <c r="F3" s="247"/>
      <c r="G3" s="247"/>
      <c r="H3" s="247" t="s">
        <v>23</v>
      </c>
      <c r="I3" s="247"/>
      <c r="J3" s="247"/>
      <c r="K3" s="247"/>
      <c r="L3" s="247"/>
      <c r="M3" s="247"/>
      <c r="N3" s="24"/>
    </row>
    <row r="4" spans="1:14" s="23" customFormat="1" ht="15" customHeight="1" x14ac:dyDescent="0.2">
      <c r="A4" s="25"/>
      <c r="B4" s="25"/>
      <c r="C4" s="25"/>
      <c r="D4" s="25"/>
      <c r="G4" s="24"/>
      <c r="H4" s="24"/>
      <c r="I4" s="24"/>
      <c r="J4" s="24"/>
      <c r="K4" s="24"/>
      <c r="L4" s="24"/>
      <c r="N4" s="24"/>
    </row>
    <row r="5" spans="1:14" s="23" customFormat="1" ht="18" customHeight="1" x14ac:dyDescent="0.2">
      <c r="A5" s="26" t="s">
        <v>738</v>
      </c>
      <c r="B5" s="25"/>
      <c r="C5" s="25"/>
      <c r="D5" s="25"/>
      <c r="G5" s="24"/>
      <c r="H5" s="24"/>
      <c r="I5" s="24"/>
      <c r="J5" s="24"/>
      <c r="K5" s="24"/>
      <c r="L5" s="24"/>
      <c r="N5" s="24"/>
    </row>
    <row r="6" spans="1:14" s="23" customFormat="1" ht="18" customHeight="1" x14ac:dyDescent="0.2">
      <c r="A6" s="259" t="s">
        <v>371</v>
      </c>
      <c r="B6" s="259"/>
      <c r="C6" s="259"/>
      <c r="D6" s="259"/>
      <c r="E6" s="259"/>
      <c r="F6" s="259"/>
      <c r="G6" s="259"/>
      <c r="H6" s="260" t="s">
        <v>373</v>
      </c>
      <c r="I6" s="260"/>
      <c r="J6" s="260"/>
      <c r="K6" s="260"/>
      <c r="L6" s="260"/>
      <c r="M6" s="260"/>
      <c r="N6" s="24"/>
    </row>
    <row r="7" spans="1:14" s="23" customFormat="1" ht="18" customHeight="1" x14ac:dyDescent="0.2">
      <c r="A7" s="247" t="s">
        <v>737</v>
      </c>
      <c r="B7" s="247"/>
      <c r="C7" s="247"/>
      <c r="D7" s="247"/>
      <c r="E7" s="247"/>
      <c r="F7" s="247"/>
      <c r="G7" s="247"/>
      <c r="H7" s="247" t="s">
        <v>374</v>
      </c>
      <c r="I7" s="247"/>
      <c r="J7" s="247"/>
      <c r="K7" s="247"/>
      <c r="L7" s="247"/>
      <c r="M7" s="247"/>
      <c r="N7" s="24"/>
    </row>
    <row r="8" spans="1:14" s="2" customFormat="1" ht="15" customHeight="1" x14ac:dyDescent="0.2">
      <c r="A8" s="3"/>
      <c r="B8" s="20"/>
      <c r="C8" s="22"/>
      <c r="D8" s="21"/>
      <c r="E8" s="19"/>
      <c r="F8" s="19"/>
      <c r="G8" s="19"/>
      <c r="H8" s="20"/>
      <c r="I8" s="19"/>
      <c r="J8" s="19"/>
      <c r="K8" s="19"/>
      <c r="L8" s="19"/>
      <c r="M8" s="1"/>
      <c r="N8" s="175"/>
    </row>
    <row r="9" spans="1:14" s="6" customFormat="1" ht="18" customHeight="1" x14ac:dyDescent="0.15">
      <c r="A9" s="248" t="s">
        <v>22</v>
      </c>
      <c r="B9" s="248"/>
      <c r="C9" s="248"/>
      <c r="D9" s="248"/>
      <c r="E9" s="248"/>
      <c r="F9" s="248"/>
      <c r="G9" s="248"/>
      <c r="H9" s="248"/>
      <c r="I9" s="248"/>
      <c r="J9" s="248"/>
      <c r="K9" s="248"/>
      <c r="L9" s="248"/>
      <c r="M9" s="248"/>
    </row>
    <row r="10" spans="1:14" s="6" customFormat="1" ht="18" customHeight="1" x14ac:dyDescent="0.15">
      <c r="A10" s="258" t="s">
        <v>380</v>
      </c>
      <c r="B10" s="258"/>
      <c r="C10" s="258"/>
      <c r="D10" s="258"/>
      <c r="E10" s="51"/>
      <c r="F10" s="51"/>
      <c r="G10" s="51"/>
      <c r="H10" s="51"/>
      <c r="I10" s="51"/>
      <c r="J10" s="51"/>
      <c r="K10" s="51"/>
      <c r="L10" s="51"/>
      <c r="M10" s="51"/>
      <c r="N10" s="49"/>
    </row>
    <row r="11" spans="1:14" s="6" customFormat="1" ht="18" customHeight="1" x14ac:dyDescent="0.15">
      <c r="A11" s="52" t="s">
        <v>381</v>
      </c>
      <c r="B11" s="52"/>
      <c r="C11" s="52"/>
      <c r="D11" s="52"/>
      <c r="E11" s="52"/>
      <c r="F11" s="52"/>
      <c r="G11" s="52"/>
      <c r="H11" s="52"/>
      <c r="I11" s="52"/>
      <c r="J11" s="52"/>
      <c r="K11" s="52"/>
      <c r="L11" s="52"/>
      <c r="M11" s="52"/>
      <c r="N11" s="176"/>
    </row>
    <row r="12" spans="1:14" s="6" customFormat="1" ht="18" customHeight="1" x14ac:dyDescent="0.15">
      <c r="A12" s="52" t="s">
        <v>389</v>
      </c>
      <c r="B12" s="52"/>
      <c r="C12" s="52"/>
      <c r="D12" s="52"/>
      <c r="E12" s="127"/>
      <c r="F12" s="127"/>
      <c r="G12" s="127"/>
      <c r="H12" s="127"/>
      <c r="I12" s="50"/>
      <c r="J12" s="50"/>
      <c r="K12" s="50"/>
      <c r="L12" s="50"/>
      <c r="M12" s="50"/>
      <c r="N12" s="176"/>
    </row>
    <row r="13" spans="1:14" s="5" customFormat="1" ht="15" customHeight="1" thickBot="1" x14ac:dyDescent="0.2">
      <c r="A13" s="18"/>
      <c r="B13" s="2"/>
      <c r="C13" s="17"/>
      <c r="D13" s="3"/>
      <c r="E13" s="2"/>
      <c r="F13" s="2"/>
      <c r="G13" s="2"/>
      <c r="H13" s="2"/>
      <c r="I13" s="2"/>
      <c r="J13" s="2"/>
      <c r="K13" s="2"/>
      <c r="L13" s="2"/>
      <c r="N13" s="6"/>
    </row>
    <row r="14" spans="1:14" s="15" customFormat="1" ht="22.15" customHeight="1" x14ac:dyDescent="0.15">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row>
    <row r="15" spans="1:14" s="15" customFormat="1" ht="22.15" customHeight="1" thickBot="1" x14ac:dyDescent="0.2">
      <c r="A15" s="250"/>
      <c r="B15" s="237"/>
      <c r="C15" s="252"/>
      <c r="D15" s="237"/>
      <c r="E15" s="7" t="s">
        <v>10</v>
      </c>
      <c r="F15" s="16" t="s">
        <v>9</v>
      </c>
      <c r="G15" s="235"/>
      <c r="H15" s="256"/>
      <c r="I15" s="235"/>
      <c r="J15" s="235"/>
      <c r="K15" s="235"/>
      <c r="L15" s="235"/>
      <c r="M15" s="230"/>
      <c r="N15" s="230"/>
    </row>
    <row r="16" spans="1:14" s="60" customFormat="1" ht="12" customHeight="1" thickBot="1" x14ac:dyDescent="0.2">
      <c r="A16" s="53">
        <v>1</v>
      </c>
      <c r="B16" s="54">
        <v>2</v>
      </c>
      <c r="C16" s="55">
        <v>3</v>
      </c>
      <c r="D16" s="56">
        <v>4</v>
      </c>
      <c r="E16" s="245">
        <v>5</v>
      </c>
      <c r="F16" s="246"/>
      <c r="G16" s="57">
        <v>6</v>
      </c>
      <c r="H16" s="58">
        <v>7</v>
      </c>
      <c r="I16" s="59">
        <v>8</v>
      </c>
      <c r="J16" s="57">
        <v>9</v>
      </c>
      <c r="K16" s="139" t="s">
        <v>741</v>
      </c>
      <c r="L16" s="59" t="s">
        <v>742</v>
      </c>
      <c r="M16" s="56" t="s">
        <v>743</v>
      </c>
      <c r="N16" s="56">
        <v>13</v>
      </c>
    </row>
    <row r="17" spans="1:14" s="5" customFormat="1" ht="20.25" customHeight="1" x14ac:dyDescent="0.15">
      <c r="A17" s="31">
        <v>1</v>
      </c>
      <c r="B17" s="116" t="s">
        <v>358</v>
      </c>
      <c r="C17" s="80">
        <v>250</v>
      </c>
      <c r="D17" s="32" t="s">
        <v>1</v>
      </c>
      <c r="E17" s="31"/>
      <c r="F17" s="33"/>
      <c r="G17" s="34"/>
      <c r="H17" s="35"/>
      <c r="I17" s="36"/>
      <c r="J17" s="37"/>
      <c r="K17" s="177">
        <f t="shared" ref="K17:K22" si="0">I17*J17</f>
        <v>0</v>
      </c>
      <c r="L17" s="178">
        <f t="shared" ref="L17:L32" si="1">I17+K17</f>
        <v>0</v>
      </c>
      <c r="M17" s="179">
        <f t="shared" ref="M17:M32" si="2">$C19*L17</f>
        <v>0</v>
      </c>
      <c r="N17" s="164"/>
    </row>
    <row r="18" spans="1:14" s="5" customFormat="1" ht="19.5" customHeight="1" x14ac:dyDescent="0.15">
      <c r="A18" s="31">
        <v>2</v>
      </c>
      <c r="B18" s="116" t="s">
        <v>360</v>
      </c>
      <c r="C18" s="80">
        <v>250</v>
      </c>
      <c r="D18" s="32" t="s">
        <v>1</v>
      </c>
      <c r="E18" s="31"/>
      <c r="F18" s="33"/>
      <c r="G18" s="34"/>
      <c r="H18" s="35"/>
      <c r="I18" s="36"/>
      <c r="J18" s="37"/>
      <c r="K18" s="177">
        <f t="shared" si="0"/>
        <v>0</v>
      </c>
      <c r="L18" s="178">
        <f t="shared" si="1"/>
        <v>0</v>
      </c>
      <c r="M18" s="179">
        <f t="shared" si="2"/>
        <v>0</v>
      </c>
      <c r="N18" s="165"/>
    </row>
    <row r="19" spans="1:14" ht="15" customHeight="1" x14ac:dyDescent="0.2">
      <c r="A19" s="31">
        <v>3</v>
      </c>
      <c r="B19" s="116" t="s">
        <v>279</v>
      </c>
      <c r="C19" s="80">
        <v>800</v>
      </c>
      <c r="D19" s="32" t="s">
        <v>141</v>
      </c>
      <c r="E19" s="31"/>
      <c r="F19" s="33"/>
      <c r="G19" s="34"/>
      <c r="H19" s="35"/>
      <c r="I19" s="36"/>
      <c r="J19" s="37"/>
      <c r="K19" s="177">
        <f t="shared" si="0"/>
        <v>0</v>
      </c>
      <c r="L19" s="178">
        <f t="shared" si="1"/>
        <v>0</v>
      </c>
      <c r="M19" s="179">
        <f t="shared" si="2"/>
        <v>0</v>
      </c>
      <c r="N19" s="165"/>
    </row>
    <row r="20" spans="1:14" ht="15" customHeight="1" x14ac:dyDescent="0.2">
      <c r="A20" s="31">
        <v>4</v>
      </c>
      <c r="B20" s="116" t="s">
        <v>280</v>
      </c>
      <c r="C20" s="80">
        <v>400</v>
      </c>
      <c r="D20" s="32" t="s">
        <v>169</v>
      </c>
      <c r="E20" s="31"/>
      <c r="F20" s="33"/>
      <c r="G20" s="34"/>
      <c r="H20" s="35"/>
      <c r="I20" s="36"/>
      <c r="J20" s="37"/>
      <c r="K20" s="177">
        <f t="shared" si="0"/>
        <v>0</v>
      </c>
      <c r="L20" s="178">
        <f t="shared" si="1"/>
        <v>0</v>
      </c>
      <c r="M20" s="179">
        <f t="shared" si="2"/>
        <v>0</v>
      </c>
      <c r="N20" s="166"/>
    </row>
    <row r="21" spans="1:14" ht="15" customHeight="1" x14ac:dyDescent="0.2">
      <c r="A21" s="31">
        <v>5</v>
      </c>
      <c r="B21" s="116" t="s">
        <v>281</v>
      </c>
      <c r="C21" s="80">
        <v>200</v>
      </c>
      <c r="D21" s="32" t="s">
        <v>1</v>
      </c>
      <c r="E21" s="31"/>
      <c r="F21" s="33"/>
      <c r="G21" s="34"/>
      <c r="H21" s="35"/>
      <c r="I21" s="36"/>
      <c r="J21" s="37"/>
      <c r="K21" s="177">
        <f t="shared" si="0"/>
        <v>0</v>
      </c>
      <c r="L21" s="178">
        <f t="shared" si="1"/>
        <v>0</v>
      </c>
      <c r="M21" s="179">
        <f t="shared" si="2"/>
        <v>0</v>
      </c>
      <c r="N21" s="165"/>
    </row>
    <row r="22" spans="1:14" ht="15" customHeight="1" x14ac:dyDescent="0.2">
      <c r="A22" s="31">
        <v>6</v>
      </c>
      <c r="B22" s="116" t="s">
        <v>357</v>
      </c>
      <c r="C22" s="80">
        <v>300</v>
      </c>
      <c r="D22" s="32" t="s">
        <v>1</v>
      </c>
      <c r="E22" s="31"/>
      <c r="F22" s="33"/>
      <c r="G22" s="34"/>
      <c r="H22" s="35"/>
      <c r="I22" s="36"/>
      <c r="J22" s="37"/>
      <c r="K22" s="177">
        <f t="shared" si="0"/>
        <v>0</v>
      </c>
      <c r="L22" s="178">
        <f t="shared" si="1"/>
        <v>0</v>
      </c>
      <c r="M22" s="179">
        <f t="shared" si="2"/>
        <v>0</v>
      </c>
      <c r="N22" s="165"/>
    </row>
    <row r="23" spans="1:14" ht="15" customHeight="1" x14ac:dyDescent="0.2">
      <c r="A23" s="31">
        <v>7</v>
      </c>
      <c r="B23" s="116" t="s">
        <v>315</v>
      </c>
      <c r="C23" s="80">
        <v>200</v>
      </c>
      <c r="D23" s="32" t="s">
        <v>169</v>
      </c>
      <c r="E23" s="31"/>
      <c r="F23" s="33"/>
      <c r="G23" s="34"/>
      <c r="H23" s="35"/>
      <c r="I23" s="36"/>
      <c r="J23" s="37"/>
      <c r="K23" s="177">
        <f>I23*J23</f>
        <v>0</v>
      </c>
      <c r="L23" s="178">
        <f t="shared" si="1"/>
        <v>0</v>
      </c>
      <c r="M23" s="179">
        <f t="shared" si="2"/>
        <v>0</v>
      </c>
      <c r="N23" s="165"/>
    </row>
    <row r="24" spans="1:14" ht="15" customHeight="1" x14ac:dyDescent="0.2">
      <c r="A24" s="31">
        <v>8</v>
      </c>
      <c r="B24" s="116" t="s">
        <v>316</v>
      </c>
      <c r="C24" s="80">
        <v>150</v>
      </c>
      <c r="D24" s="32" t="s">
        <v>1</v>
      </c>
      <c r="E24" s="31"/>
      <c r="F24" s="33"/>
      <c r="G24" s="34"/>
      <c r="H24" s="35"/>
      <c r="I24" s="36"/>
      <c r="J24" s="37"/>
      <c r="K24" s="177">
        <f t="shared" ref="K24:K32" si="3">I24*J24</f>
        <v>0</v>
      </c>
      <c r="L24" s="178">
        <f t="shared" si="1"/>
        <v>0</v>
      </c>
      <c r="M24" s="179">
        <f t="shared" si="2"/>
        <v>0</v>
      </c>
      <c r="N24" s="165"/>
    </row>
    <row r="25" spans="1:14" ht="15" customHeight="1" x14ac:dyDescent="0.2">
      <c r="A25" s="31">
        <v>9</v>
      </c>
      <c r="B25" s="116" t="s">
        <v>659</v>
      </c>
      <c r="C25" s="80">
        <v>200</v>
      </c>
      <c r="D25" s="32" t="s">
        <v>1</v>
      </c>
      <c r="E25" s="31"/>
      <c r="F25" s="33"/>
      <c r="G25" s="34"/>
      <c r="H25" s="35"/>
      <c r="I25" s="36"/>
      <c r="J25" s="37"/>
      <c r="K25" s="177">
        <f t="shared" si="3"/>
        <v>0</v>
      </c>
      <c r="L25" s="178">
        <f t="shared" si="1"/>
        <v>0</v>
      </c>
      <c r="M25" s="179">
        <f t="shared" si="2"/>
        <v>0</v>
      </c>
      <c r="N25" s="165"/>
    </row>
    <row r="26" spans="1:14" ht="21.75" customHeight="1" x14ac:dyDescent="0.2">
      <c r="A26" s="31">
        <v>10</v>
      </c>
      <c r="B26" s="142" t="s">
        <v>361</v>
      </c>
      <c r="C26" s="80">
        <v>1500</v>
      </c>
      <c r="D26" s="32" t="s">
        <v>1</v>
      </c>
      <c r="E26" s="31"/>
      <c r="F26" s="33"/>
      <c r="G26" s="34"/>
      <c r="H26" s="35"/>
      <c r="I26" s="36"/>
      <c r="J26" s="37"/>
      <c r="K26" s="177">
        <f t="shared" si="3"/>
        <v>0</v>
      </c>
      <c r="L26" s="178">
        <f t="shared" si="1"/>
        <v>0</v>
      </c>
      <c r="M26" s="179">
        <f t="shared" si="2"/>
        <v>0</v>
      </c>
      <c r="N26" s="165"/>
    </row>
    <row r="27" spans="1:14" ht="15" customHeight="1" x14ac:dyDescent="0.2">
      <c r="A27" s="31">
        <v>11</v>
      </c>
      <c r="B27" s="142" t="s">
        <v>362</v>
      </c>
      <c r="C27" s="80">
        <v>300</v>
      </c>
      <c r="D27" s="32" t="s">
        <v>1</v>
      </c>
      <c r="E27" s="31"/>
      <c r="F27" s="33"/>
      <c r="G27" s="34"/>
      <c r="H27" s="35"/>
      <c r="I27" s="36"/>
      <c r="J27" s="37"/>
      <c r="K27" s="177">
        <f t="shared" si="3"/>
        <v>0</v>
      </c>
      <c r="L27" s="178">
        <f t="shared" si="1"/>
        <v>0</v>
      </c>
      <c r="M27" s="179">
        <f t="shared" si="2"/>
        <v>0</v>
      </c>
      <c r="N27" s="165"/>
    </row>
    <row r="28" spans="1:14" ht="23.25" customHeight="1" x14ac:dyDescent="0.2">
      <c r="A28" s="31">
        <v>12</v>
      </c>
      <c r="B28" s="142" t="s">
        <v>660</v>
      </c>
      <c r="C28" s="80">
        <v>150</v>
      </c>
      <c r="D28" s="32" t="s">
        <v>1</v>
      </c>
      <c r="E28" s="31"/>
      <c r="F28" s="33"/>
      <c r="G28" s="34"/>
      <c r="H28" s="35"/>
      <c r="I28" s="36"/>
      <c r="J28" s="37"/>
      <c r="K28" s="177">
        <f t="shared" si="3"/>
        <v>0</v>
      </c>
      <c r="L28" s="178">
        <f t="shared" si="1"/>
        <v>0</v>
      </c>
      <c r="M28" s="179">
        <f t="shared" si="2"/>
        <v>0</v>
      </c>
      <c r="N28" s="165"/>
    </row>
    <row r="29" spans="1:14" ht="15" customHeight="1" x14ac:dyDescent="0.2">
      <c r="A29" s="31">
        <v>13</v>
      </c>
      <c r="B29" s="142" t="s">
        <v>317</v>
      </c>
      <c r="C29" s="80">
        <v>150</v>
      </c>
      <c r="D29" s="32" t="s">
        <v>1</v>
      </c>
      <c r="E29" s="31"/>
      <c r="F29" s="33"/>
      <c r="G29" s="34"/>
      <c r="H29" s="35"/>
      <c r="I29" s="36"/>
      <c r="J29" s="37"/>
      <c r="K29" s="177">
        <f t="shared" si="3"/>
        <v>0</v>
      </c>
      <c r="L29" s="178">
        <f t="shared" si="1"/>
        <v>0</v>
      </c>
      <c r="M29" s="179">
        <f t="shared" si="2"/>
        <v>0</v>
      </c>
      <c r="N29" s="165"/>
    </row>
    <row r="30" spans="1:14" ht="15" customHeight="1" x14ac:dyDescent="0.2">
      <c r="A30" s="31">
        <v>14</v>
      </c>
      <c r="B30" s="142" t="s">
        <v>318</v>
      </c>
      <c r="C30" s="80">
        <v>1500</v>
      </c>
      <c r="D30" s="32" t="s">
        <v>1</v>
      </c>
      <c r="E30" s="31"/>
      <c r="F30" s="33"/>
      <c r="G30" s="34"/>
      <c r="H30" s="35"/>
      <c r="I30" s="36"/>
      <c r="J30" s="37"/>
      <c r="K30" s="177">
        <f t="shared" si="3"/>
        <v>0</v>
      </c>
      <c r="L30" s="178">
        <f t="shared" si="1"/>
        <v>0</v>
      </c>
      <c r="M30" s="179">
        <f t="shared" si="2"/>
        <v>0</v>
      </c>
      <c r="N30" s="165"/>
    </row>
    <row r="31" spans="1:14" ht="15" customHeight="1" x14ac:dyDescent="0.2">
      <c r="A31" s="31">
        <v>15</v>
      </c>
      <c r="B31" s="142" t="s">
        <v>319</v>
      </c>
      <c r="C31" s="80">
        <v>300</v>
      </c>
      <c r="D31" s="32" t="s">
        <v>1</v>
      </c>
      <c r="E31" s="31"/>
      <c r="F31" s="33"/>
      <c r="G31" s="34"/>
      <c r="H31" s="35"/>
      <c r="I31" s="36"/>
      <c r="J31" s="37"/>
      <c r="K31" s="177">
        <f t="shared" si="3"/>
        <v>0</v>
      </c>
      <c r="L31" s="178">
        <f t="shared" si="1"/>
        <v>0</v>
      </c>
      <c r="M31" s="179">
        <f t="shared" si="2"/>
        <v>0</v>
      </c>
      <c r="N31" s="165"/>
    </row>
    <row r="32" spans="1:14" ht="15" customHeight="1" x14ac:dyDescent="0.2">
      <c r="A32" s="31">
        <v>16</v>
      </c>
      <c r="B32" s="142" t="s">
        <v>320</v>
      </c>
      <c r="C32" s="80">
        <v>300</v>
      </c>
      <c r="D32" s="32" t="s">
        <v>1</v>
      </c>
      <c r="E32" s="31"/>
      <c r="F32" s="33"/>
      <c r="G32" s="34"/>
      <c r="H32" s="35"/>
      <c r="I32" s="36"/>
      <c r="J32" s="37"/>
      <c r="K32" s="177">
        <f t="shared" si="3"/>
        <v>0</v>
      </c>
      <c r="L32" s="178">
        <f t="shared" si="1"/>
        <v>0</v>
      </c>
      <c r="M32" s="179">
        <f t="shared" si="2"/>
        <v>0</v>
      </c>
      <c r="N32" s="165"/>
    </row>
    <row r="33" spans="1:15" ht="21.75" customHeight="1" x14ac:dyDescent="0.2">
      <c r="A33" s="31">
        <v>17</v>
      </c>
      <c r="B33" s="142" t="s">
        <v>561</v>
      </c>
      <c r="C33" s="80">
        <v>400</v>
      </c>
      <c r="D33" s="32" t="s">
        <v>1</v>
      </c>
      <c r="E33" s="31"/>
      <c r="F33" s="33"/>
      <c r="G33" s="34"/>
      <c r="H33" s="35"/>
      <c r="I33" s="36"/>
      <c r="J33" s="37"/>
      <c r="K33" s="177">
        <f t="shared" ref="K33:K34" si="4">I33*J33</f>
        <v>0</v>
      </c>
      <c r="L33" s="178">
        <f t="shared" ref="L33:L34" si="5">I33+K33</f>
        <v>0</v>
      </c>
      <c r="M33" s="179">
        <v>0</v>
      </c>
      <c r="N33" s="165"/>
    </row>
    <row r="34" spans="1:15" ht="21.75" customHeight="1" thickBot="1" x14ac:dyDescent="0.25">
      <c r="A34" s="31">
        <v>18</v>
      </c>
      <c r="B34" s="142" t="s">
        <v>560</v>
      </c>
      <c r="C34" s="80">
        <v>400</v>
      </c>
      <c r="D34" s="32" t="s">
        <v>1</v>
      </c>
      <c r="E34" s="31"/>
      <c r="F34" s="33"/>
      <c r="G34" s="34"/>
      <c r="H34" s="35"/>
      <c r="I34" s="36"/>
      <c r="J34" s="37"/>
      <c r="K34" s="177">
        <f t="shared" si="4"/>
        <v>0</v>
      </c>
      <c r="L34" s="178">
        <f t="shared" si="5"/>
        <v>0</v>
      </c>
      <c r="M34" s="179">
        <v>0</v>
      </c>
      <c r="N34" s="165"/>
    </row>
    <row r="35" spans="1:15" ht="15" customHeight="1" thickBot="1" x14ac:dyDescent="0.25">
      <c r="A35" s="243" t="s">
        <v>0</v>
      </c>
      <c r="B35" s="244"/>
      <c r="C35" s="244"/>
      <c r="D35" s="244"/>
      <c r="E35" s="39"/>
      <c r="F35" s="40"/>
      <c r="G35" s="41"/>
      <c r="H35" s="42"/>
      <c r="I35" s="160"/>
      <c r="J35" s="43"/>
      <c r="K35" s="183"/>
      <c r="L35" s="183"/>
      <c r="M35" s="184">
        <f>SUM(M17:M34)</f>
        <v>0</v>
      </c>
      <c r="N35" s="159">
        <f>SUM(N17:N34)</f>
        <v>0</v>
      </c>
    </row>
    <row r="36" spans="1:15" ht="15" customHeight="1" x14ac:dyDescent="0.2">
      <c r="N36" s="191"/>
    </row>
    <row r="37" spans="1:15" ht="15" customHeight="1" x14ac:dyDescent="0.15">
      <c r="A37" s="2"/>
      <c r="C37" s="1"/>
      <c r="D37" s="6"/>
      <c r="F37" s="5"/>
      <c r="G37" s="3"/>
      <c r="H37" s="238"/>
      <c r="I37" s="238"/>
      <c r="J37" s="238"/>
      <c r="K37" s="238"/>
      <c r="L37" s="239"/>
      <c r="M37" s="239"/>
      <c r="N37" s="191"/>
    </row>
    <row r="38" spans="1:15" ht="15" customHeight="1" x14ac:dyDescent="0.2">
      <c r="N38" s="191"/>
    </row>
    <row r="39" spans="1:15" ht="15" customHeight="1" x14ac:dyDescent="0.2">
      <c r="N39" s="191"/>
    </row>
    <row r="40" spans="1:15" ht="15" customHeight="1" x14ac:dyDescent="0.2">
      <c r="A40" s="231" t="s">
        <v>760</v>
      </c>
      <c r="B40" s="232"/>
      <c r="C40" s="232"/>
      <c r="D40" s="232"/>
      <c r="E40" s="232"/>
      <c r="F40" s="232"/>
      <c r="G40" s="232"/>
      <c r="H40" s="232"/>
      <c r="I40" s="232"/>
      <c r="J40" s="232"/>
      <c r="K40" s="232"/>
      <c r="L40" s="232"/>
      <c r="M40" s="232"/>
      <c r="N40" s="232"/>
      <c r="O40" s="232"/>
    </row>
    <row r="41" spans="1:15" ht="24" customHeight="1" x14ac:dyDescent="0.2">
      <c r="A41" s="265" t="s">
        <v>705</v>
      </c>
      <c r="B41" s="266"/>
      <c r="C41" s="266"/>
      <c r="D41" s="266"/>
      <c r="E41" s="266"/>
      <c r="F41" s="266"/>
      <c r="G41" s="266"/>
      <c r="H41" s="266"/>
      <c r="I41" s="266"/>
      <c r="J41" s="266"/>
      <c r="K41" s="266"/>
      <c r="L41" s="266"/>
      <c r="N41" s="193"/>
    </row>
    <row r="42" spans="1:15" ht="15" customHeight="1" x14ac:dyDescent="0.2">
      <c r="A42" s="241" t="s">
        <v>675</v>
      </c>
      <c r="B42" s="241"/>
      <c r="C42" s="241"/>
      <c r="D42" s="241"/>
      <c r="E42" s="241"/>
      <c r="F42" s="241"/>
      <c r="G42" s="241"/>
      <c r="H42" s="167"/>
      <c r="I42" s="167"/>
      <c r="J42" s="167"/>
      <c r="K42" s="167"/>
      <c r="L42" s="190"/>
      <c r="N42" s="190"/>
    </row>
    <row r="43" spans="1:15" ht="19.5" customHeight="1" x14ac:dyDescent="0.2">
      <c r="A43" s="266" t="s">
        <v>661</v>
      </c>
      <c r="B43" s="266"/>
      <c r="C43" s="266"/>
      <c r="D43" s="266"/>
      <c r="E43" s="266"/>
      <c r="F43" s="266"/>
      <c r="G43" s="266"/>
      <c r="H43" s="266"/>
      <c r="I43" s="266"/>
      <c r="J43" s="266"/>
      <c r="K43" s="266"/>
      <c r="L43" s="266"/>
      <c r="N43" s="193"/>
    </row>
    <row r="44" spans="1:15" ht="15" customHeight="1" x14ac:dyDescent="0.2">
      <c r="N44" s="190"/>
    </row>
    <row r="45" spans="1:15" ht="15" customHeight="1" x14ac:dyDescent="0.2">
      <c r="A45" s="231" t="s">
        <v>749</v>
      </c>
      <c r="B45" s="232"/>
      <c r="C45" s="232"/>
      <c r="D45" s="232"/>
      <c r="E45" s="232"/>
      <c r="F45" s="232"/>
      <c r="G45" s="232"/>
      <c r="H45" s="232"/>
      <c r="I45" s="232"/>
      <c r="J45" s="232"/>
      <c r="K45" s="232"/>
      <c r="L45" s="232"/>
      <c r="M45" s="232"/>
      <c r="N45" s="232"/>
      <c r="O45" s="232"/>
    </row>
    <row r="46" spans="1:15" ht="21.75" customHeight="1" x14ac:dyDescent="0.2">
      <c r="A46" s="233" t="s">
        <v>750</v>
      </c>
      <c r="B46" s="227"/>
      <c r="C46" s="227"/>
      <c r="D46" s="227"/>
      <c r="E46" s="227"/>
      <c r="F46" s="227"/>
      <c r="G46" s="227"/>
      <c r="H46" s="227"/>
      <c r="I46" s="227"/>
      <c r="J46" s="227"/>
      <c r="K46" s="3"/>
      <c r="L46" s="175"/>
      <c r="M46" s="175"/>
      <c r="O46" s="175"/>
    </row>
    <row r="47" spans="1:15" ht="15" customHeight="1" x14ac:dyDescent="0.2">
      <c r="A47" s="233" t="s">
        <v>751</v>
      </c>
      <c r="B47" s="233"/>
      <c r="C47" s="233"/>
      <c r="D47" s="233"/>
      <c r="E47" s="233"/>
      <c r="F47" s="233"/>
      <c r="G47" s="233"/>
      <c r="H47" s="233"/>
      <c r="I47" s="233"/>
      <c r="J47" s="233"/>
      <c r="K47" s="3"/>
      <c r="L47" s="175"/>
      <c r="M47" s="175"/>
      <c r="O47" s="175"/>
    </row>
    <row r="48" spans="1:15" ht="15" customHeight="1" x14ac:dyDescent="0.2">
      <c r="A48" s="225" t="s">
        <v>753</v>
      </c>
      <c r="B48" s="225"/>
      <c r="C48" s="225"/>
      <c r="D48" s="225"/>
      <c r="E48" s="225"/>
      <c r="F48" s="225"/>
      <c r="G48" s="225"/>
      <c r="H48" s="225"/>
      <c r="I48" s="225"/>
      <c r="J48" s="225"/>
      <c r="K48" s="3"/>
      <c r="L48" s="175"/>
      <c r="M48" s="175"/>
      <c r="O48" s="175"/>
    </row>
    <row r="49" spans="1:15" ht="42.75" customHeight="1" x14ac:dyDescent="0.2">
      <c r="A49" s="227" t="s">
        <v>776</v>
      </c>
      <c r="B49" s="227"/>
      <c r="C49" s="227"/>
      <c r="D49" s="227"/>
      <c r="E49" s="227"/>
      <c r="F49" s="227"/>
      <c r="G49" s="227"/>
      <c r="H49" s="227"/>
      <c r="I49" s="227"/>
      <c r="J49" s="227"/>
      <c r="K49" s="92"/>
      <c r="L49" s="187"/>
      <c r="M49" s="187"/>
      <c r="O49" s="187"/>
    </row>
    <row r="50" spans="1:15" ht="15" customHeight="1" x14ac:dyDescent="0.2">
      <c r="A50" s="225" t="s">
        <v>752</v>
      </c>
      <c r="B50" s="225"/>
      <c r="C50" s="225"/>
      <c r="D50" s="225"/>
      <c r="E50" s="225"/>
      <c r="F50" s="225"/>
      <c r="G50" s="225"/>
      <c r="H50" s="225"/>
      <c r="I50" s="225"/>
      <c r="J50" s="225"/>
      <c r="K50" s="3"/>
      <c r="L50" s="175"/>
      <c r="M50" s="175"/>
      <c r="O50" s="175"/>
    </row>
    <row r="51" spans="1:15" ht="15" customHeight="1" x14ac:dyDescent="0.2">
      <c r="A51" s="225" t="s">
        <v>754</v>
      </c>
      <c r="B51" s="225"/>
      <c r="C51" s="225"/>
      <c r="D51" s="225"/>
      <c r="E51" s="225"/>
      <c r="F51" s="225"/>
      <c r="G51" s="225"/>
      <c r="H51" s="225"/>
      <c r="I51" s="225"/>
      <c r="J51" s="225"/>
      <c r="K51" s="3"/>
      <c r="L51" s="175"/>
      <c r="M51" s="175"/>
      <c r="N51" s="187"/>
      <c r="O51" s="175"/>
    </row>
    <row r="52" spans="1:15" ht="15" customHeight="1" x14ac:dyDescent="0.2">
      <c r="A52" s="172" t="s">
        <v>755</v>
      </c>
      <c r="B52" s="172"/>
      <c r="C52" s="172"/>
      <c r="D52" s="172"/>
      <c r="E52" s="172"/>
      <c r="F52" s="172"/>
      <c r="G52" s="172"/>
      <c r="H52" s="172"/>
      <c r="I52" s="172"/>
      <c r="J52" s="172"/>
      <c r="K52" s="3"/>
      <c r="L52" s="175"/>
      <c r="M52" s="175"/>
      <c r="O52" s="175"/>
    </row>
    <row r="53" spans="1:15" ht="15" customHeight="1" x14ac:dyDescent="0.2">
      <c r="A53" s="172" t="s">
        <v>756</v>
      </c>
      <c r="B53" s="173"/>
      <c r="C53" s="173"/>
      <c r="D53" s="173"/>
      <c r="E53" s="173"/>
      <c r="F53" s="173"/>
      <c r="G53" s="173"/>
      <c r="H53" s="173"/>
      <c r="I53" s="173"/>
      <c r="J53" s="173"/>
      <c r="K53" s="3"/>
      <c r="L53" s="175"/>
      <c r="M53" s="175"/>
      <c r="O53" s="175"/>
    </row>
    <row r="54" spans="1:15" ht="15" customHeight="1" x14ac:dyDescent="0.2">
      <c r="A54" s="172" t="s">
        <v>757</v>
      </c>
      <c r="B54" s="173"/>
      <c r="C54" s="173"/>
      <c r="D54" s="173"/>
      <c r="E54" s="173"/>
      <c r="F54" s="173"/>
      <c r="G54" s="173"/>
      <c r="H54" s="173"/>
      <c r="I54" s="173"/>
      <c r="J54" s="173"/>
      <c r="K54" s="3"/>
      <c r="L54" s="175"/>
      <c r="M54" s="175"/>
      <c r="O54" s="175"/>
    </row>
    <row r="55" spans="1:15" ht="22.5" customHeight="1" x14ac:dyDescent="0.2">
      <c r="A55" s="227" t="s">
        <v>758</v>
      </c>
      <c r="B55" s="228"/>
      <c r="C55" s="228"/>
      <c r="D55" s="228"/>
      <c r="E55" s="228"/>
      <c r="F55" s="228"/>
      <c r="G55" s="228"/>
      <c r="H55" s="228"/>
      <c r="I55" s="228"/>
      <c r="J55" s="228"/>
      <c r="K55" s="3"/>
      <c r="L55" s="175"/>
      <c r="M55" s="175"/>
      <c r="O55" s="175"/>
    </row>
    <row r="56" spans="1:15" ht="25.5" customHeight="1" x14ac:dyDescent="0.2">
      <c r="A56" s="226" t="s">
        <v>761</v>
      </c>
      <c r="B56" s="226"/>
      <c r="C56" s="226"/>
      <c r="D56" s="226"/>
      <c r="E56" s="226"/>
      <c r="F56" s="226"/>
      <c r="G56" s="226"/>
      <c r="H56" s="226"/>
      <c r="I56" s="226"/>
      <c r="J56" s="226"/>
      <c r="K56" s="3"/>
      <c r="L56" s="175"/>
      <c r="M56" s="175"/>
      <c r="O56" s="175"/>
    </row>
    <row r="61" spans="1:15" ht="15" customHeight="1" x14ac:dyDescent="0.2">
      <c r="N61" s="187"/>
    </row>
  </sheetData>
  <sortState ref="B17:B34">
    <sortCondition ref="B17"/>
  </sortState>
  <mergeCells count="40">
    <mergeCell ref="A35:D35"/>
    <mergeCell ref="H37:K37"/>
    <mergeCell ref="L37:M37"/>
    <mergeCell ref="E14:F14"/>
    <mergeCell ref="G14:G15"/>
    <mergeCell ref="H7:M7"/>
    <mergeCell ref="A9:M9"/>
    <mergeCell ref="A10:D10"/>
    <mergeCell ref="H2:M2"/>
    <mergeCell ref="A3:G3"/>
    <mergeCell ref="H3:M3"/>
    <mergeCell ref="A6:G6"/>
    <mergeCell ref="H6:M6"/>
    <mergeCell ref="A2:G2"/>
    <mergeCell ref="A7:G7"/>
    <mergeCell ref="A56:J56"/>
    <mergeCell ref="A40:O40"/>
    <mergeCell ref="A45:O45"/>
    <mergeCell ref="A46:J46"/>
    <mergeCell ref="A47:J47"/>
    <mergeCell ref="A48:J48"/>
    <mergeCell ref="A41:L41"/>
    <mergeCell ref="A43:L43"/>
    <mergeCell ref="A42:G42"/>
    <mergeCell ref="N14:N15"/>
    <mergeCell ref="A49:J49"/>
    <mergeCell ref="A50:J50"/>
    <mergeCell ref="A51:J51"/>
    <mergeCell ref="A55:J55"/>
    <mergeCell ref="A14:A15"/>
    <mergeCell ref="B14:B15"/>
    <mergeCell ref="C14:C15"/>
    <mergeCell ref="D14:D15"/>
    <mergeCell ref="L14:L15"/>
    <mergeCell ref="M14:M15"/>
    <mergeCell ref="E16:F16"/>
    <mergeCell ref="H14:H15"/>
    <mergeCell ref="I14:I15"/>
    <mergeCell ref="J14:J15"/>
    <mergeCell ref="K14:K15"/>
  </mergeCells>
  <printOptions horizontalCentered="1"/>
  <pageMargins left="0.19685039370078741" right="0.19685039370078741" top="0.98425196850393704" bottom="0.39370078740157483" header="0.39370078740157483" footer="0.19685039370078741"/>
  <pageSetup paperSize="9" scale="70" orientation="landscape"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rowBreaks count="1" manualBreakCount="1">
    <brk id="37" max="13" man="1"/>
  </rowBreaks>
  <ignoredErrors>
    <ignoredError sqref="N35"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topLeftCell="A40" zoomScaleNormal="100" zoomScaleSheetLayoutView="100" workbookViewId="0">
      <selection activeCell="N57" sqref="N57"/>
    </sheetView>
  </sheetViews>
  <sheetFormatPr defaultColWidth="10.42578125" defaultRowHeight="15" customHeight="1" x14ac:dyDescent="0.2"/>
  <cols>
    <col min="1" max="1" width="3.7109375" style="3" customWidth="1"/>
    <col min="2" max="2" width="26.28515625" style="2" customWidth="1"/>
    <col min="3" max="3" width="7.28515625" style="4" customWidth="1"/>
    <col min="4" max="4" width="7.28515625" style="3" customWidth="1"/>
    <col min="5" max="6" width="4.28515625" style="2" customWidth="1"/>
    <col min="7" max="7" width="13.7109375" style="2" customWidth="1"/>
    <col min="8" max="8" width="17.7109375" style="2" customWidth="1"/>
    <col min="9" max="9" width="10.7109375" style="2" customWidth="1"/>
    <col min="10" max="11" width="7.28515625" style="2" customWidth="1"/>
    <col min="12" max="12" width="10.7109375" style="1" customWidth="1"/>
    <col min="13" max="13" width="13.42578125" style="1" customWidth="1"/>
    <col min="14" max="14" width="10.85546875" style="175" customWidth="1"/>
    <col min="15" max="16384" width="10.42578125" style="1"/>
  </cols>
  <sheetData>
    <row r="1" spans="1:14" s="23" customFormat="1" ht="18" customHeight="1" x14ac:dyDescent="0.2">
      <c r="A1" s="26" t="s">
        <v>27</v>
      </c>
      <c r="B1" s="28"/>
      <c r="C1" s="25"/>
      <c r="D1" s="27"/>
      <c r="E1" s="27"/>
      <c r="F1" s="27"/>
      <c r="G1" s="27"/>
      <c r="H1" s="27"/>
      <c r="I1" s="27"/>
      <c r="J1" s="27"/>
      <c r="N1" s="24"/>
    </row>
    <row r="2" spans="1:14" s="23" customFormat="1" ht="18" customHeight="1" x14ac:dyDescent="0.2">
      <c r="A2" s="259" t="s">
        <v>26</v>
      </c>
      <c r="B2" s="259"/>
      <c r="C2" s="259"/>
      <c r="D2" s="259"/>
      <c r="E2" s="259"/>
      <c r="F2" s="259"/>
      <c r="G2" s="259"/>
      <c r="H2" s="259" t="s">
        <v>25</v>
      </c>
      <c r="I2" s="259"/>
      <c r="J2" s="259"/>
      <c r="K2" s="259"/>
      <c r="L2" s="259"/>
      <c r="M2" s="259"/>
      <c r="N2" s="24"/>
    </row>
    <row r="3" spans="1:14" s="23" customFormat="1" ht="18" customHeight="1" x14ac:dyDescent="0.2">
      <c r="A3" s="247" t="s">
        <v>24</v>
      </c>
      <c r="B3" s="247"/>
      <c r="C3" s="247"/>
      <c r="D3" s="247"/>
      <c r="E3" s="247"/>
      <c r="F3" s="247"/>
      <c r="G3" s="247"/>
      <c r="H3" s="247" t="s">
        <v>23</v>
      </c>
      <c r="I3" s="247"/>
      <c r="J3" s="247"/>
      <c r="K3" s="247"/>
      <c r="L3" s="247"/>
      <c r="M3" s="247"/>
      <c r="N3" s="24"/>
    </row>
    <row r="4" spans="1:14" s="23" customFormat="1" ht="15" customHeight="1" x14ac:dyDescent="0.2">
      <c r="A4" s="25"/>
      <c r="B4" s="25"/>
      <c r="C4" s="25"/>
      <c r="D4" s="25"/>
      <c r="G4" s="24"/>
      <c r="H4" s="24"/>
      <c r="I4" s="24"/>
      <c r="J4" s="24"/>
      <c r="K4" s="24"/>
      <c r="L4" s="24"/>
      <c r="N4" s="24"/>
    </row>
    <row r="5" spans="1:14" s="23" customFormat="1" ht="18" customHeight="1" x14ac:dyDescent="0.2">
      <c r="A5" s="26" t="s">
        <v>738</v>
      </c>
      <c r="B5" s="25"/>
      <c r="C5" s="25"/>
      <c r="D5" s="25"/>
      <c r="G5" s="24"/>
      <c r="H5" s="24"/>
      <c r="I5" s="24"/>
      <c r="J5" s="24"/>
      <c r="K5" s="24"/>
      <c r="L5" s="24"/>
      <c r="N5" s="24"/>
    </row>
    <row r="6" spans="1:14" s="23" customFormat="1" ht="18" customHeight="1" x14ac:dyDescent="0.2">
      <c r="A6" s="259" t="s">
        <v>371</v>
      </c>
      <c r="B6" s="259"/>
      <c r="C6" s="259"/>
      <c r="D6" s="259"/>
      <c r="E6" s="259"/>
      <c r="F6" s="259"/>
      <c r="G6" s="259"/>
      <c r="H6" s="260" t="s">
        <v>373</v>
      </c>
      <c r="I6" s="260"/>
      <c r="J6" s="260"/>
      <c r="K6" s="260"/>
      <c r="L6" s="260"/>
      <c r="M6" s="260"/>
      <c r="N6" s="24"/>
    </row>
    <row r="7" spans="1:14" s="23" customFormat="1" ht="18" customHeight="1" x14ac:dyDescent="0.2">
      <c r="A7" s="247" t="s">
        <v>737</v>
      </c>
      <c r="B7" s="247"/>
      <c r="C7" s="247"/>
      <c r="D7" s="247"/>
      <c r="E7" s="247"/>
      <c r="F7" s="247"/>
      <c r="G7" s="247"/>
      <c r="H7" s="247" t="s">
        <v>374</v>
      </c>
      <c r="I7" s="247"/>
      <c r="J7" s="247"/>
      <c r="K7" s="247"/>
      <c r="L7" s="247"/>
      <c r="M7" s="247"/>
      <c r="N7" s="24"/>
    </row>
    <row r="8" spans="1:14" s="2" customFormat="1" ht="15" customHeight="1" x14ac:dyDescent="0.2">
      <c r="A8" s="3"/>
      <c r="B8" s="20"/>
      <c r="C8" s="22"/>
      <c r="D8" s="21"/>
      <c r="E8" s="19"/>
      <c r="F8" s="19"/>
      <c r="G8" s="19"/>
      <c r="H8" s="20"/>
      <c r="I8" s="19"/>
      <c r="J8" s="19"/>
      <c r="K8" s="19"/>
      <c r="L8" s="19"/>
      <c r="M8" s="1"/>
      <c r="N8" s="175"/>
    </row>
    <row r="9" spans="1:14" s="6" customFormat="1" ht="18" customHeight="1" x14ac:dyDescent="0.15">
      <c r="A9" s="248" t="s">
        <v>22</v>
      </c>
      <c r="B9" s="248"/>
      <c r="C9" s="248"/>
      <c r="D9" s="248"/>
      <c r="E9" s="248"/>
      <c r="F9" s="248"/>
      <c r="G9" s="248"/>
      <c r="H9" s="248"/>
      <c r="I9" s="248"/>
      <c r="J9" s="248"/>
      <c r="K9" s="248"/>
      <c r="L9" s="248"/>
      <c r="M9" s="248"/>
    </row>
    <row r="10" spans="1:14" s="6" customFormat="1" ht="18" customHeight="1" x14ac:dyDescent="0.15">
      <c r="A10" s="258" t="s">
        <v>386</v>
      </c>
      <c r="B10" s="258"/>
      <c r="C10" s="258"/>
      <c r="D10" s="258"/>
      <c r="E10" s="51"/>
      <c r="F10" s="51"/>
      <c r="G10" s="51"/>
      <c r="H10" s="51"/>
      <c r="I10" s="51"/>
      <c r="J10" s="51"/>
      <c r="K10" s="51"/>
      <c r="L10" s="51"/>
      <c r="M10" s="51"/>
      <c r="N10" s="49"/>
    </row>
    <row r="11" spans="1:14" s="6" customFormat="1" ht="18" customHeight="1" x14ac:dyDescent="0.15">
      <c r="A11" s="52" t="s">
        <v>387</v>
      </c>
      <c r="B11" s="52"/>
      <c r="C11" s="52"/>
      <c r="D11" s="52"/>
      <c r="E11" s="52"/>
      <c r="F11" s="52"/>
      <c r="G11" s="52"/>
      <c r="H11" s="52"/>
      <c r="I11" s="52"/>
      <c r="J11" s="52"/>
      <c r="K11" s="52"/>
      <c r="L11" s="52"/>
      <c r="M11" s="52"/>
      <c r="N11" s="176"/>
    </row>
    <row r="12" spans="1:14" s="6" customFormat="1" ht="18" customHeight="1" x14ac:dyDescent="0.15">
      <c r="A12" s="52" t="s">
        <v>388</v>
      </c>
      <c r="B12" s="52"/>
      <c r="C12" s="52"/>
      <c r="D12" s="52"/>
      <c r="E12" s="127"/>
      <c r="F12" s="127"/>
      <c r="G12" s="127"/>
      <c r="H12" s="127"/>
      <c r="I12" s="127"/>
      <c r="J12" s="127"/>
      <c r="K12" s="127"/>
      <c r="L12" s="127"/>
      <c r="M12" s="50"/>
      <c r="N12" s="176"/>
    </row>
    <row r="13" spans="1:14" s="5" customFormat="1" ht="15" customHeight="1" thickBot="1" x14ac:dyDescent="0.2">
      <c r="A13" s="18"/>
      <c r="B13" s="2"/>
      <c r="C13" s="17"/>
      <c r="D13" s="3"/>
      <c r="E13" s="2"/>
      <c r="F13" s="2"/>
      <c r="G13" s="2"/>
      <c r="H13" s="2"/>
      <c r="I13" s="2"/>
      <c r="J13" s="2"/>
      <c r="K13" s="2"/>
      <c r="L13" s="2"/>
      <c r="N13" s="6"/>
    </row>
    <row r="14" spans="1:14" s="15" customFormat="1" ht="22.15" customHeight="1" x14ac:dyDescent="0.15">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row>
    <row r="15" spans="1:14" s="15" customFormat="1" ht="22.15" customHeight="1" thickBot="1" x14ac:dyDescent="0.2">
      <c r="A15" s="250"/>
      <c r="B15" s="237"/>
      <c r="C15" s="252"/>
      <c r="D15" s="237"/>
      <c r="E15" s="7" t="s">
        <v>10</v>
      </c>
      <c r="F15" s="16" t="s">
        <v>9</v>
      </c>
      <c r="G15" s="235"/>
      <c r="H15" s="256"/>
      <c r="I15" s="235"/>
      <c r="J15" s="235"/>
      <c r="K15" s="235"/>
      <c r="L15" s="235"/>
      <c r="M15" s="230"/>
      <c r="N15" s="230"/>
    </row>
    <row r="16" spans="1:14" s="60" customFormat="1" ht="12" customHeight="1" thickBot="1" x14ac:dyDescent="0.2">
      <c r="A16" s="53">
        <v>1</v>
      </c>
      <c r="B16" s="54">
        <v>2</v>
      </c>
      <c r="C16" s="55">
        <v>3</v>
      </c>
      <c r="D16" s="56">
        <v>4</v>
      </c>
      <c r="E16" s="245">
        <v>5</v>
      </c>
      <c r="F16" s="246"/>
      <c r="G16" s="57">
        <v>6</v>
      </c>
      <c r="H16" s="58">
        <v>7</v>
      </c>
      <c r="I16" s="59">
        <v>8</v>
      </c>
      <c r="J16" s="57">
        <v>9</v>
      </c>
      <c r="K16" s="139" t="s">
        <v>741</v>
      </c>
      <c r="L16" s="59" t="s">
        <v>742</v>
      </c>
      <c r="M16" s="56" t="s">
        <v>743</v>
      </c>
      <c r="N16" s="56">
        <v>13</v>
      </c>
    </row>
    <row r="17" spans="1:14" s="5" customFormat="1" ht="20.25" customHeight="1" x14ac:dyDescent="0.15">
      <c r="A17" s="31">
        <v>1</v>
      </c>
      <c r="B17" s="117" t="s">
        <v>662</v>
      </c>
      <c r="C17" s="94">
        <v>30</v>
      </c>
      <c r="D17" s="32" t="s">
        <v>91</v>
      </c>
      <c r="E17" s="31"/>
      <c r="F17" s="33"/>
      <c r="G17" s="34"/>
      <c r="H17" s="35"/>
      <c r="I17" s="36"/>
      <c r="J17" s="37"/>
      <c r="K17" s="177">
        <f>I17*J17</f>
        <v>0</v>
      </c>
      <c r="L17" s="178">
        <f t="shared" ref="L17:L50" si="0">I17+K17</f>
        <v>0</v>
      </c>
      <c r="M17" s="179">
        <f t="shared" ref="M17:M50" si="1">$C17*L17</f>
        <v>0</v>
      </c>
      <c r="N17" s="164"/>
    </row>
    <row r="18" spans="1:14" s="5" customFormat="1" ht="19.5" customHeight="1" x14ac:dyDescent="0.15">
      <c r="A18" s="31">
        <v>2</v>
      </c>
      <c r="B18" s="116" t="s">
        <v>151</v>
      </c>
      <c r="C18" s="103">
        <v>250</v>
      </c>
      <c r="D18" s="32" t="s">
        <v>98</v>
      </c>
      <c r="E18" s="31"/>
      <c r="F18" s="33"/>
      <c r="G18" s="34"/>
      <c r="H18" s="35"/>
      <c r="I18" s="36"/>
      <c r="J18" s="37"/>
      <c r="K18" s="177">
        <f t="shared" ref="K18:K50" si="2">I18*J18</f>
        <v>0</v>
      </c>
      <c r="L18" s="178">
        <f t="shared" si="0"/>
        <v>0</v>
      </c>
      <c r="M18" s="179">
        <f t="shared" si="1"/>
        <v>0</v>
      </c>
      <c r="N18" s="165"/>
    </row>
    <row r="19" spans="1:14" ht="15" customHeight="1" x14ac:dyDescent="0.2">
      <c r="A19" s="31">
        <v>3</v>
      </c>
      <c r="B19" s="116" t="s">
        <v>152</v>
      </c>
      <c r="C19" s="103">
        <v>80</v>
      </c>
      <c r="D19" s="32" t="s">
        <v>98</v>
      </c>
      <c r="E19" s="31"/>
      <c r="F19" s="33"/>
      <c r="G19" s="34"/>
      <c r="H19" s="35"/>
      <c r="I19" s="36"/>
      <c r="J19" s="37"/>
      <c r="K19" s="177">
        <f t="shared" si="2"/>
        <v>0</v>
      </c>
      <c r="L19" s="178">
        <f t="shared" si="0"/>
        <v>0</v>
      </c>
      <c r="M19" s="179">
        <f t="shared" si="1"/>
        <v>0</v>
      </c>
      <c r="N19" s="165"/>
    </row>
    <row r="20" spans="1:14" ht="15" customHeight="1" x14ac:dyDescent="0.2">
      <c r="A20" s="31">
        <v>4</v>
      </c>
      <c r="B20" s="116" t="s">
        <v>346</v>
      </c>
      <c r="C20" s="103">
        <v>80</v>
      </c>
      <c r="D20" s="32" t="s">
        <v>98</v>
      </c>
      <c r="E20" s="31"/>
      <c r="F20" s="33"/>
      <c r="G20" s="34"/>
      <c r="H20" s="35"/>
      <c r="I20" s="36"/>
      <c r="J20" s="37"/>
      <c r="K20" s="177">
        <f t="shared" si="2"/>
        <v>0</v>
      </c>
      <c r="L20" s="178">
        <f t="shared" si="0"/>
        <v>0</v>
      </c>
      <c r="M20" s="179">
        <f t="shared" si="1"/>
        <v>0</v>
      </c>
      <c r="N20" s="166"/>
    </row>
    <row r="21" spans="1:14" ht="15" customHeight="1" x14ac:dyDescent="0.2">
      <c r="A21" s="31">
        <v>5</v>
      </c>
      <c r="B21" s="116" t="s">
        <v>153</v>
      </c>
      <c r="C21" s="103">
        <v>150</v>
      </c>
      <c r="D21" s="32" t="s">
        <v>98</v>
      </c>
      <c r="E21" s="31"/>
      <c r="F21" s="33"/>
      <c r="G21" s="34"/>
      <c r="H21" s="35"/>
      <c r="I21" s="36"/>
      <c r="J21" s="37"/>
      <c r="K21" s="177">
        <f t="shared" si="2"/>
        <v>0</v>
      </c>
      <c r="L21" s="178">
        <f t="shared" si="0"/>
        <v>0</v>
      </c>
      <c r="M21" s="179">
        <f t="shared" si="1"/>
        <v>0</v>
      </c>
      <c r="N21" s="165"/>
    </row>
    <row r="22" spans="1:14" ht="15" customHeight="1" x14ac:dyDescent="0.2">
      <c r="A22" s="31">
        <v>6</v>
      </c>
      <c r="B22" s="116" t="s">
        <v>663</v>
      </c>
      <c r="C22" s="103">
        <v>35</v>
      </c>
      <c r="D22" s="32" t="s">
        <v>105</v>
      </c>
      <c r="E22" s="31"/>
      <c r="F22" s="33"/>
      <c r="G22" s="34"/>
      <c r="H22" s="35"/>
      <c r="I22" s="36"/>
      <c r="J22" s="37"/>
      <c r="K22" s="177">
        <f t="shared" si="2"/>
        <v>0</v>
      </c>
      <c r="L22" s="178">
        <f t="shared" si="0"/>
        <v>0</v>
      </c>
      <c r="M22" s="179">
        <f t="shared" si="1"/>
        <v>0</v>
      </c>
      <c r="N22" s="165"/>
    </row>
    <row r="23" spans="1:14" ht="15" customHeight="1" x14ac:dyDescent="0.2">
      <c r="A23" s="31">
        <v>7</v>
      </c>
      <c r="B23" s="116" t="s">
        <v>154</v>
      </c>
      <c r="C23" s="103">
        <v>300</v>
      </c>
      <c r="D23" s="32" t="s">
        <v>98</v>
      </c>
      <c r="E23" s="31"/>
      <c r="F23" s="33"/>
      <c r="G23" s="34"/>
      <c r="H23" s="35"/>
      <c r="I23" s="36"/>
      <c r="J23" s="37"/>
      <c r="K23" s="177">
        <f t="shared" si="2"/>
        <v>0</v>
      </c>
      <c r="L23" s="178">
        <f t="shared" si="0"/>
        <v>0</v>
      </c>
      <c r="M23" s="179">
        <f t="shared" si="1"/>
        <v>0</v>
      </c>
      <c r="N23" s="165"/>
    </row>
    <row r="24" spans="1:14" ht="15" customHeight="1" x14ac:dyDescent="0.2">
      <c r="A24" s="31">
        <v>8</v>
      </c>
      <c r="B24" s="116" t="s">
        <v>155</v>
      </c>
      <c r="C24" s="103">
        <v>450</v>
      </c>
      <c r="D24" s="32" t="s">
        <v>98</v>
      </c>
      <c r="E24" s="31"/>
      <c r="F24" s="33"/>
      <c r="G24" s="34"/>
      <c r="H24" s="35"/>
      <c r="I24" s="36"/>
      <c r="J24" s="37"/>
      <c r="K24" s="177">
        <f t="shared" si="2"/>
        <v>0</v>
      </c>
      <c r="L24" s="178">
        <f t="shared" si="0"/>
        <v>0</v>
      </c>
      <c r="M24" s="179">
        <f t="shared" si="1"/>
        <v>0</v>
      </c>
      <c r="N24" s="165"/>
    </row>
    <row r="25" spans="1:14" ht="15" customHeight="1" x14ac:dyDescent="0.2">
      <c r="A25" s="31">
        <v>9</v>
      </c>
      <c r="B25" s="116" t="s">
        <v>156</v>
      </c>
      <c r="C25" s="103">
        <v>300</v>
      </c>
      <c r="D25" s="32" t="s">
        <v>98</v>
      </c>
      <c r="E25" s="31"/>
      <c r="F25" s="33"/>
      <c r="G25" s="34"/>
      <c r="H25" s="35"/>
      <c r="I25" s="36"/>
      <c r="J25" s="37"/>
      <c r="K25" s="177">
        <f t="shared" si="2"/>
        <v>0</v>
      </c>
      <c r="L25" s="178">
        <f t="shared" si="0"/>
        <v>0</v>
      </c>
      <c r="M25" s="179">
        <f t="shared" si="1"/>
        <v>0</v>
      </c>
      <c r="N25" s="165"/>
    </row>
    <row r="26" spans="1:14" ht="21.75" customHeight="1" x14ac:dyDescent="0.2">
      <c r="A26" s="31">
        <v>10</v>
      </c>
      <c r="B26" s="142" t="s">
        <v>157</v>
      </c>
      <c r="C26" s="103">
        <v>1500</v>
      </c>
      <c r="D26" s="32" t="s">
        <v>98</v>
      </c>
      <c r="E26" s="31"/>
      <c r="F26" s="33"/>
      <c r="G26" s="34"/>
      <c r="H26" s="35"/>
      <c r="I26" s="36"/>
      <c r="J26" s="37"/>
      <c r="K26" s="177">
        <f t="shared" si="2"/>
        <v>0</v>
      </c>
      <c r="L26" s="178">
        <f t="shared" si="0"/>
        <v>0</v>
      </c>
      <c r="M26" s="179">
        <f t="shared" si="1"/>
        <v>0</v>
      </c>
      <c r="N26" s="165"/>
    </row>
    <row r="27" spans="1:14" ht="15" customHeight="1" x14ac:dyDescent="0.2">
      <c r="A27" s="31">
        <v>11</v>
      </c>
      <c r="B27" s="142" t="s">
        <v>664</v>
      </c>
      <c r="C27" s="103">
        <v>100</v>
      </c>
      <c r="D27" s="32" t="s">
        <v>98</v>
      </c>
      <c r="E27" s="31"/>
      <c r="F27" s="33"/>
      <c r="G27" s="34"/>
      <c r="H27" s="35"/>
      <c r="I27" s="36"/>
      <c r="J27" s="37"/>
      <c r="K27" s="177">
        <f t="shared" si="2"/>
        <v>0</v>
      </c>
      <c r="L27" s="178">
        <f t="shared" si="0"/>
        <v>0</v>
      </c>
      <c r="M27" s="179">
        <f t="shared" si="1"/>
        <v>0</v>
      </c>
      <c r="N27" s="165"/>
    </row>
    <row r="28" spans="1:14" ht="15" customHeight="1" x14ac:dyDescent="0.2">
      <c r="A28" s="31">
        <v>12</v>
      </c>
      <c r="B28" s="142" t="s">
        <v>665</v>
      </c>
      <c r="C28" s="103">
        <v>20</v>
      </c>
      <c r="D28" s="32" t="s">
        <v>3</v>
      </c>
      <c r="E28" s="31"/>
      <c r="F28" s="33"/>
      <c r="G28" s="34"/>
      <c r="H28" s="35"/>
      <c r="I28" s="36"/>
      <c r="J28" s="37"/>
      <c r="K28" s="177">
        <f t="shared" si="2"/>
        <v>0</v>
      </c>
      <c r="L28" s="178">
        <f t="shared" si="0"/>
        <v>0</v>
      </c>
      <c r="M28" s="179">
        <f t="shared" si="1"/>
        <v>0</v>
      </c>
      <c r="N28" s="165"/>
    </row>
    <row r="29" spans="1:14" ht="15" customHeight="1" x14ac:dyDescent="0.2">
      <c r="A29" s="31">
        <v>13</v>
      </c>
      <c r="B29" s="142" t="s">
        <v>666</v>
      </c>
      <c r="C29" s="103">
        <v>200</v>
      </c>
      <c r="D29" s="32" t="s">
        <v>100</v>
      </c>
      <c r="E29" s="31"/>
      <c r="F29" s="33"/>
      <c r="G29" s="34"/>
      <c r="H29" s="35"/>
      <c r="I29" s="36"/>
      <c r="J29" s="37"/>
      <c r="K29" s="177">
        <f t="shared" si="2"/>
        <v>0</v>
      </c>
      <c r="L29" s="178">
        <f t="shared" si="0"/>
        <v>0</v>
      </c>
      <c r="M29" s="179">
        <f t="shared" si="1"/>
        <v>0</v>
      </c>
      <c r="N29" s="165"/>
    </row>
    <row r="30" spans="1:14" ht="15" customHeight="1" x14ac:dyDescent="0.2">
      <c r="A30" s="31">
        <v>14</v>
      </c>
      <c r="B30" s="142" t="s">
        <v>158</v>
      </c>
      <c r="C30" s="103">
        <v>350</v>
      </c>
      <c r="D30" s="32" t="s">
        <v>98</v>
      </c>
      <c r="E30" s="31"/>
      <c r="F30" s="33"/>
      <c r="G30" s="34"/>
      <c r="H30" s="35"/>
      <c r="I30" s="36"/>
      <c r="J30" s="37"/>
      <c r="K30" s="177">
        <f t="shared" si="2"/>
        <v>0</v>
      </c>
      <c r="L30" s="178">
        <f t="shared" si="0"/>
        <v>0</v>
      </c>
      <c r="M30" s="179">
        <f t="shared" si="1"/>
        <v>0</v>
      </c>
      <c r="N30" s="165"/>
    </row>
    <row r="31" spans="1:14" ht="15" customHeight="1" x14ac:dyDescent="0.2">
      <c r="A31" s="31">
        <v>15</v>
      </c>
      <c r="B31" s="142" t="s">
        <v>562</v>
      </c>
      <c r="C31" s="103">
        <v>50</v>
      </c>
      <c r="D31" s="32" t="s">
        <v>359</v>
      </c>
      <c r="E31" s="31"/>
      <c r="F31" s="33"/>
      <c r="G31" s="34"/>
      <c r="H31" s="35"/>
      <c r="I31" s="36"/>
      <c r="J31" s="37"/>
      <c r="K31" s="177">
        <f t="shared" si="2"/>
        <v>0</v>
      </c>
      <c r="L31" s="178">
        <f t="shared" si="0"/>
        <v>0</v>
      </c>
      <c r="M31" s="179">
        <f t="shared" si="1"/>
        <v>0</v>
      </c>
      <c r="N31" s="165"/>
    </row>
    <row r="32" spans="1:14" ht="15" customHeight="1" x14ac:dyDescent="0.2">
      <c r="A32" s="31">
        <v>16</v>
      </c>
      <c r="B32" s="142" t="s">
        <v>563</v>
      </c>
      <c r="C32" s="103">
        <v>300</v>
      </c>
      <c r="D32" s="32" t="s">
        <v>98</v>
      </c>
      <c r="E32" s="31"/>
      <c r="F32" s="33"/>
      <c r="G32" s="34"/>
      <c r="H32" s="35"/>
      <c r="I32" s="36"/>
      <c r="J32" s="37"/>
      <c r="K32" s="177">
        <f t="shared" si="2"/>
        <v>0</v>
      </c>
      <c r="L32" s="178">
        <f t="shared" si="0"/>
        <v>0</v>
      </c>
      <c r="M32" s="179">
        <f t="shared" si="1"/>
        <v>0</v>
      </c>
      <c r="N32" s="165"/>
    </row>
    <row r="33" spans="1:14" ht="15" customHeight="1" x14ac:dyDescent="0.2">
      <c r="A33" s="31">
        <v>17</v>
      </c>
      <c r="B33" s="142" t="s">
        <v>159</v>
      </c>
      <c r="C33" s="103">
        <v>150</v>
      </c>
      <c r="D33" s="32" t="s">
        <v>169</v>
      </c>
      <c r="E33" s="31"/>
      <c r="F33" s="33"/>
      <c r="G33" s="34"/>
      <c r="H33" s="35"/>
      <c r="I33" s="36"/>
      <c r="J33" s="37"/>
      <c r="K33" s="177">
        <f t="shared" si="2"/>
        <v>0</v>
      </c>
      <c r="L33" s="178">
        <f t="shared" si="0"/>
        <v>0</v>
      </c>
      <c r="M33" s="179">
        <f t="shared" si="1"/>
        <v>0</v>
      </c>
      <c r="N33" s="165"/>
    </row>
    <row r="34" spans="1:14" ht="15" customHeight="1" x14ac:dyDescent="0.2">
      <c r="A34" s="31">
        <v>18</v>
      </c>
      <c r="B34" s="142" t="s">
        <v>667</v>
      </c>
      <c r="C34" s="94">
        <v>800</v>
      </c>
      <c r="D34" s="32" t="s">
        <v>98</v>
      </c>
      <c r="E34" s="31"/>
      <c r="F34" s="33"/>
      <c r="G34" s="34"/>
      <c r="H34" s="35"/>
      <c r="I34" s="36"/>
      <c r="J34" s="37"/>
      <c r="K34" s="177">
        <f t="shared" si="2"/>
        <v>0</v>
      </c>
      <c r="L34" s="178">
        <f t="shared" si="0"/>
        <v>0</v>
      </c>
      <c r="M34" s="179">
        <f t="shared" si="1"/>
        <v>0</v>
      </c>
      <c r="N34" s="165"/>
    </row>
    <row r="35" spans="1:14" ht="15" customHeight="1" x14ac:dyDescent="0.2">
      <c r="A35" s="31">
        <v>19</v>
      </c>
      <c r="B35" s="142" t="s">
        <v>668</v>
      </c>
      <c r="C35" s="103">
        <v>500</v>
      </c>
      <c r="D35" s="32" t="s">
        <v>98</v>
      </c>
      <c r="E35" s="31"/>
      <c r="F35" s="33"/>
      <c r="G35" s="34"/>
      <c r="H35" s="35"/>
      <c r="I35" s="36"/>
      <c r="J35" s="37"/>
      <c r="K35" s="177">
        <f t="shared" si="2"/>
        <v>0</v>
      </c>
      <c r="L35" s="178">
        <f t="shared" si="0"/>
        <v>0</v>
      </c>
      <c r="M35" s="179">
        <f t="shared" si="1"/>
        <v>0</v>
      </c>
      <c r="N35" s="165"/>
    </row>
    <row r="36" spans="1:14" ht="15" customHeight="1" x14ac:dyDescent="0.2">
      <c r="A36" s="31">
        <v>20</v>
      </c>
      <c r="B36" s="142" t="s">
        <v>565</v>
      </c>
      <c r="C36" s="103">
        <v>400</v>
      </c>
      <c r="D36" s="32" t="s">
        <v>99</v>
      </c>
      <c r="E36" s="31"/>
      <c r="F36" s="33"/>
      <c r="G36" s="34"/>
      <c r="H36" s="35"/>
      <c r="I36" s="36"/>
      <c r="J36" s="37"/>
      <c r="K36" s="177">
        <f t="shared" si="2"/>
        <v>0</v>
      </c>
      <c r="L36" s="178">
        <f t="shared" si="0"/>
        <v>0</v>
      </c>
      <c r="M36" s="179">
        <f t="shared" si="1"/>
        <v>0</v>
      </c>
      <c r="N36" s="165"/>
    </row>
    <row r="37" spans="1:14" ht="15" customHeight="1" x14ac:dyDescent="0.2">
      <c r="A37" s="31">
        <v>21</v>
      </c>
      <c r="B37" s="142" t="s">
        <v>564</v>
      </c>
      <c r="C37" s="103">
        <v>500</v>
      </c>
      <c r="D37" s="32" t="s">
        <v>98</v>
      </c>
      <c r="E37" s="31"/>
      <c r="F37" s="33"/>
      <c r="G37" s="34"/>
      <c r="H37" s="35"/>
      <c r="I37" s="36"/>
      <c r="J37" s="37"/>
      <c r="K37" s="177">
        <f t="shared" si="2"/>
        <v>0</v>
      </c>
      <c r="L37" s="178">
        <f t="shared" si="0"/>
        <v>0</v>
      </c>
      <c r="M37" s="179">
        <f t="shared" si="1"/>
        <v>0</v>
      </c>
      <c r="N37" s="165"/>
    </row>
    <row r="38" spans="1:14" ht="24" customHeight="1" x14ac:dyDescent="0.2">
      <c r="A38" s="31">
        <v>22</v>
      </c>
      <c r="B38" s="142" t="s">
        <v>160</v>
      </c>
      <c r="C38" s="103">
        <v>500</v>
      </c>
      <c r="D38" s="32" t="s">
        <v>98</v>
      </c>
      <c r="E38" s="31"/>
      <c r="F38" s="33"/>
      <c r="G38" s="34"/>
      <c r="H38" s="35"/>
      <c r="I38" s="36"/>
      <c r="J38" s="37"/>
      <c r="K38" s="177">
        <f t="shared" si="2"/>
        <v>0</v>
      </c>
      <c r="L38" s="178">
        <f t="shared" si="0"/>
        <v>0</v>
      </c>
      <c r="M38" s="179">
        <f t="shared" si="1"/>
        <v>0</v>
      </c>
      <c r="N38" s="165"/>
    </row>
    <row r="39" spans="1:14" ht="15" customHeight="1" x14ac:dyDescent="0.2">
      <c r="A39" s="31">
        <v>23</v>
      </c>
      <c r="B39" s="142" t="s">
        <v>669</v>
      </c>
      <c r="C39" s="103">
        <v>40</v>
      </c>
      <c r="D39" s="32" t="s">
        <v>100</v>
      </c>
      <c r="E39" s="31"/>
      <c r="F39" s="33"/>
      <c r="G39" s="34"/>
      <c r="H39" s="35"/>
      <c r="I39" s="36"/>
      <c r="J39" s="37"/>
      <c r="K39" s="177">
        <f t="shared" si="2"/>
        <v>0</v>
      </c>
      <c r="L39" s="178">
        <f t="shared" si="0"/>
        <v>0</v>
      </c>
      <c r="M39" s="179">
        <f t="shared" si="1"/>
        <v>0</v>
      </c>
      <c r="N39" s="165"/>
    </row>
    <row r="40" spans="1:14" ht="26.25" customHeight="1" x14ac:dyDescent="0.2">
      <c r="A40" s="31">
        <v>24</v>
      </c>
      <c r="B40" s="142" t="s">
        <v>170</v>
      </c>
      <c r="C40" s="103">
        <v>50</v>
      </c>
      <c r="D40" s="32" t="s">
        <v>3</v>
      </c>
      <c r="E40" s="31"/>
      <c r="F40" s="33"/>
      <c r="G40" s="34"/>
      <c r="H40" s="35"/>
      <c r="I40" s="36"/>
      <c r="J40" s="37"/>
      <c r="K40" s="177">
        <f t="shared" si="2"/>
        <v>0</v>
      </c>
      <c r="L40" s="178">
        <f t="shared" si="0"/>
        <v>0</v>
      </c>
      <c r="M40" s="179">
        <f t="shared" si="1"/>
        <v>0</v>
      </c>
      <c r="N40" s="165"/>
    </row>
    <row r="41" spans="1:14" ht="21.75" customHeight="1" x14ac:dyDescent="0.2">
      <c r="A41" s="31">
        <v>25</v>
      </c>
      <c r="B41" s="142" t="s">
        <v>171</v>
      </c>
      <c r="C41" s="103">
        <v>300</v>
      </c>
      <c r="D41" s="32" t="s">
        <v>98</v>
      </c>
      <c r="E41" s="31"/>
      <c r="F41" s="33"/>
      <c r="G41" s="34"/>
      <c r="H41" s="35"/>
      <c r="I41" s="36"/>
      <c r="J41" s="37"/>
      <c r="K41" s="177">
        <f t="shared" si="2"/>
        <v>0</v>
      </c>
      <c r="L41" s="178">
        <f t="shared" si="0"/>
        <v>0</v>
      </c>
      <c r="M41" s="179">
        <f t="shared" si="1"/>
        <v>0</v>
      </c>
      <c r="N41" s="165"/>
    </row>
    <row r="42" spans="1:14" ht="15" customHeight="1" x14ac:dyDescent="0.2">
      <c r="A42" s="31">
        <v>26</v>
      </c>
      <c r="B42" s="142" t="s">
        <v>566</v>
      </c>
      <c r="C42" s="103">
        <v>300</v>
      </c>
      <c r="D42" s="32" t="s">
        <v>567</v>
      </c>
      <c r="E42" s="31"/>
      <c r="F42" s="33"/>
      <c r="G42" s="34"/>
      <c r="H42" s="35"/>
      <c r="I42" s="36"/>
      <c r="J42" s="37"/>
      <c r="K42" s="177">
        <f t="shared" si="2"/>
        <v>0</v>
      </c>
      <c r="L42" s="178">
        <f t="shared" si="0"/>
        <v>0</v>
      </c>
      <c r="M42" s="179">
        <f t="shared" si="1"/>
        <v>0</v>
      </c>
      <c r="N42" s="165"/>
    </row>
    <row r="43" spans="1:14" ht="15" customHeight="1" x14ac:dyDescent="0.2">
      <c r="A43" s="31">
        <v>27</v>
      </c>
      <c r="B43" s="142" t="s">
        <v>161</v>
      </c>
      <c r="C43" s="103">
        <v>70</v>
      </c>
      <c r="D43" s="32" t="s">
        <v>3</v>
      </c>
      <c r="E43" s="31"/>
      <c r="F43" s="33"/>
      <c r="G43" s="34"/>
      <c r="H43" s="35"/>
      <c r="I43" s="36"/>
      <c r="J43" s="37"/>
      <c r="K43" s="177">
        <f t="shared" si="2"/>
        <v>0</v>
      </c>
      <c r="L43" s="178">
        <f t="shared" si="0"/>
        <v>0</v>
      </c>
      <c r="M43" s="179">
        <f t="shared" si="1"/>
        <v>0</v>
      </c>
      <c r="N43" s="165"/>
    </row>
    <row r="44" spans="1:14" ht="15" customHeight="1" x14ac:dyDescent="0.2">
      <c r="A44" s="31">
        <v>28</v>
      </c>
      <c r="B44" s="142" t="s">
        <v>162</v>
      </c>
      <c r="C44" s="103">
        <v>40</v>
      </c>
      <c r="D44" s="32" t="s">
        <v>3</v>
      </c>
      <c r="E44" s="31"/>
      <c r="F44" s="33"/>
      <c r="G44" s="34"/>
      <c r="H44" s="35"/>
      <c r="I44" s="36"/>
      <c r="J44" s="37"/>
      <c r="K44" s="177">
        <f t="shared" si="2"/>
        <v>0</v>
      </c>
      <c r="L44" s="178">
        <f t="shared" si="0"/>
        <v>0</v>
      </c>
      <c r="M44" s="179">
        <f t="shared" si="1"/>
        <v>0</v>
      </c>
      <c r="N44" s="165"/>
    </row>
    <row r="45" spans="1:14" ht="15" customHeight="1" x14ac:dyDescent="0.2">
      <c r="A45" s="31">
        <v>29</v>
      </c>
      <c r="B45" s="142" t="s">
        <v>568</v>
      </c>
      <c r="C45" s="103">
        <v>50</v>
      </c>
      <c r="D45" s="32" t="s">
        <v>98</v>
      </c>
      <c r="E45" s="31"/>
      <c r="F45" s="33"/>
      <c r="G45" s="34"/>
      <c r="H45" s="35"/>
      <c r="I45" s="36"/>
      <c r="J45" s="37"/>
      <c r="K45" s="177">
        <f t="shared" si="2"/>
        <v>0</v>
      </c>
      <c r="L45" s="178">
        <f t="shared" si="0"/>
        <v>0</v>
      </c>
      <c r="M45" s="179">
        <f t="shared" si="1"/>
        <v>0</v>
      </c>
      <c r="N45" s="165"/>
    </row>
    <row r="46" spans="1:14" ht="15" customHeight="1" x14ac:dyDescent="0.2">
      <c r="A46" s="31">
        <v>30</v>
      </c>
      <c r="B46" s="142" t="s">
        <v>670</v>
      </c>
      <c r="C46" s="103">
        <v>400</v>
      </c>
      <c r="D46" s="32" t="s">
        <v>671</v>
      </c>
      <c r="E46" s="31"/>
      <c r="F46" s="33"/>
      <c r="G46" s="34"/>
      <c r="H46" s="35"/>
      <c r="I46" s="36"/>
      <c r="J46" s="37"/>
      <c r="K46" s="177">
        <f t="shared" si="2"/>
        <v>0</v>
      </c>
      <c r="L46" s="178">
        <f t="shared" si="0"/>
        <v>0</v>
      </c>
      <c r="M46" s="179">
        <f t="shared" si="1"/>
        <v>0</v>
      </c>
      <c r="N46" s="165"/>
    </row>
    <row r="47" spans="1:14" ht="15" customHeight="1" x14ac:dyDescent="0.2">
      <c r="A47" s="31">
        <v>31</v>
      </c>
      <c r="B47" s="142" t="s">
        <v>569</v>
      </c>
      <c r="C47" s="103">
        <v>30</v>
      </c>
      <c r="D47" s="32" t="s">
        <v>107</v>
      </c>
      <c r="E47" s="31"/>
      <c r="F47" s="33"/>
      <c r="G47" s="34"/>
      <c r="H47" s="35"/>
      <c r="I47" s="36"/>
      <c r="J47" s="37"/>
      <c r="K47" s="177">
        <f t="shared" si="2"/>
        <v>0</v>
      </c>
      <c r="L47" s="178">
        <f t="shared" si="0"/>
        <v>0</v>
      </c>
      <c r="M47" s="179">
        <f t="shared" si="1"/>
        <v>0</v>
      </c>
      <c r="N47" s="165"/>
    </row>
    <row r="48" spans="1:14" ht="15" customHeight="1" x14ac:dyDescent="0.2">
      <c r="A48" s="31">
        <v>32</v>
      </c>
      <c r="B48" s="142" t="s">
        <v>570</v>
      </c>
      <c r="C48" s="103">
        <v>100</v>
      </c>
      <c r="D48" s="32" t="s">
        <v>3</v>
      </c>
      <c r="E48" s="31"/>
      <c r="F48" s="33"/>
      <c r="G48" s="34"/>
      <c r="H48" s="35"/>
      <c r="I48" s="36"/>
      <c r="J48" s="37"/>
      <c r="K48" s="177">
        <f t="shared" si="2"/>
        <v>0</v>
      </c>
      <c r="L48" s="178">
        <f t="shared" si="0"/>
        <v>0</v>
      </c>
      <c r="M48" s="179">
        <f t="shared" si="1"/>
        <v>0</v>
      </c>
      <c r="N48" s="165"/>
    </row>
    <row r="49" spans="1:15" ht="15" customHeight="1" x14ac:dyDescent="0.2">
      <c r="A49" s="31">
        <v>33</v>
      </c>
      <c r="B49" s="142" t="s">
        <v>168</v>
      </c>
      <c r="C49" s="103">
        <v>160</v>
      </c>
      <c r="D49" s="32" t="s">
        <v>3</v>
      </c>
      <c r="E49" s="31"/>
      <c r="F49" s="33"/>
      <c r="G49" s="34"/>
      <c r="H49" s="35"/>
      <c r="I49" s="36"/>
      <c r="J49" s="37"/>
      <c r="K49" s="177">
        <f t="shared" si="2"/>
        <v>0</v>
      </c>
      <c r="L49" s="178">
        <f t="shared" si="0"/>
        <v>0</v>
      </c>
      <c r="M49" s="179">
        <f t="shared" si="1"/>
        <v>0</v>
      </c>
      <c r="N49" s="165"/>
    </row>
    <row r="50" spans="1:15" ht="15" customHeight="1" x14ac:dyDescent="0.2">
      <c r="A50" s="31">
        <v>34</v>
      </c>
      <c r="B50" s="142" t="s">
        <v>672</v>
      </c>
      <c r="C50" s="103">
        <v>200</v>
      </c>
      <c r="D50" s="32" t="s">
        <v>98</v>
      </c>
      <c r="E50" s="31"/>
      <c r="F50" s="33"/>
      <c r="G50" s="34"/>
      <c r="H50" s="35"/>
      <c r="I50" s="36"/>
      <c r="J50" s="37"/>
      <c r="K50" s="177">
        <f t="shared" si="2"/>
        <v>0</v>
      </c>
      <c r="L50" s="178">
        <f t="shared" si="0"/>
        <v>0</v>
      </c>
      <c r="M50" s="179">
        <f t="shared" si="1"/>
        <v>0</v>
      </c>
      <c r="N50" s="165"/>
    </row>
    <row r="51" spans="1:15" ht="15" customHeight="1" x14ac:dyDescent="0.2">
      <c r="A51" s="31">
        <v>35</v>
      </c>
      <c r="B51" s="142" t="s">
        <v>347</v>
      </c>
      <c r="C51" s="103">
        <v>50</v>
      </c>
      <c r="D51" s="32" t="s">
        <v>169</v>
      </c>
      <c r="E51" s="31"/>
      <c r="F51" s="33"/>
      <c r="G51" s="34"/>
      <c r="H51" s="35"/>
      <c r="I51" s="36"/>
      <c r="J51" s="37"/>
      <c r="K51" s="177">
        <f t="shared" ref="K51:K54" si="3">I51*J51</f>
        <v>0</v>
      </c>
      <c r="L51" s="178">
        <f t="shared" ref="L51:L54" si="4">I51+K51</f>
        <v>0</v>
      </c>
      <c r="M51" s="179">
        <f t="shared" ref="M51:M54" si="5">$C51*L51</f>
        <v>0</v>
      </c>
      <c r="N51" s="165"/>
    </row>
    <row r="52" spans="1:15" ht="15" customHeight="1" x14ac:dyDescent="0.2">
      <c r="A52" s="31">
        <v>36</v>
      </c>
      <c r="B52" s="142" t="s">
        <v>163</v>
      </c>
      <c r="C52" s="103">
        <v>100</v>
      </c>
      <c r="D52" s="32" t="s">
        <v>100</v>
      </c>
      <c r="E52" s="31"/>
      <c r="F52" s="33"/>
      <c r="G52" s="34"/>
      <c r="H52" s="35"/>
      <c r="I52" s="36"/>
      <c r="J52" s="37"/>
      <c r="K52" s="177">
        <f t="shared" ref="K52" si="6">I52*J52</f>
        <v>0</v>
      </c>
      <c r="L52" s="178">
        <f t="shared" ref="L52" si="7">I52+K52</f>
        <v>0</v>
      </c>
      <c r="M52" s="179">
        <f t="shared" ref="M52" si="8">$C52*L52</f>
        <v>0</v>
      </c>
      <c r="N52" s="165"/>
    </row>
    <row r="53" spans="1:15" ht="15" customHeight="1" x14ac:dyDescent="0.2">
      <c r="A53" s="31">
        <v>37</v>
      </c>
      <c r="B53" s="142" t="s">
        <v>164</v>
      </c>
      <c r="C53" s="103">
        <v>40</v>
      </c>
      <c r="D53" s="32" t="s">
        <v>169</v>
      </c>
      <c r="E53" s="31"/>
      <c r="F53" s="33"/>
      <c r="G53" s="34"/>
      <c r="H53" s="35"/>
      <c r="I53" s="36"/>
      <c r="J53" s="37"/>
      <c r="K53" s="177">
        <f t="shared" si="3"/>
        <v>0</v>
      </c>
      <c r="L53" s="178">
        <f t="shared" si="4"/>
        <v>0</v>
      </c>
      <c r="M53" s="179">
        <f t="shared" si="5"/>
        <v>0</v>
      </c>
      <c r="N53" s="165"/>
    </row>
    <row r="54" spans="1:15" ht="15" customHeight="1" x14ac:dyDescent="0.2">
      <c r="A54" s="31">
        <v>38</v>
      </c>
      <c r="B54" s="142" t="s">
        <v>165</v>
      </c>
      <c r="C54" s="103">
        <v>50</v>
      </c>
      <c r="D54" s="32" t="s">
        <v>100</v>
      </c>
      <c r="E54" s="31"/>
      <c r="F54" s="33"/>
      <c r="G54" s="34"/>
      <c r="H54" s="35"/>
      <c r="I54" s="36"/>
      <c r="J54" s="37"/>
      <c r="K54" s="177">
        <f t="shared" si="3"/>
        <v>0</v>
      </c>
      <c r="L54" s="178">
        <f t="shared" si="4"/>
        <v>0</v>
      </c>
      <c r="M54" s="179">
        <f t="shared" si="5"/>
        <v>0</v>
      </c>
      <c r="N54" s="165"/>
    </row>
    <row r="55" spans="1:15" ht="15" customHeight="1" x14ac:dyDescent="0.2">
      <c r="A55" s="31">
        <v>39</v>
      </c>
      <c r="B55" s="142" t="s">
        <v>166</v>
      </c>
      <c r="C55" s="103">
        <v>450</v>
      </c>
      <c r="D55" s="32" t="s">
        <v>98</v>
      </c>
      <c r="E55" s="31"/>
      <c r="F55" s="33"/>
      <c r="G55" s="34"/>
      <c r="H55" s="35"/>
      <c r="I55" s="36"/>
      <c r="J55" s="37"/>
      <c r="K55" s="177">
        <f t="shared" ref="K55:K56" si="9">I55*J55</f>
        <v>0</v>
      </c>
      <c r="L55" s="178">
        <f t="shared" ref="L55:L56" si="10">I55+K55</f>
        <v>0</v>
      </c>
      <c r="M55" s="179">
        <f t="shared" ref="M55:M56" si="11">$C55*L55</f>
        <v>0</v>
      </c>
      <c r="N55" s="165"/>
    </row>
    <row r="56" spans="1:15" ht="15" customHeight="1" thickBot="1" x14ac:dyDescent="0.25">
      <c r="A56" s="31">
        <v>40</v>
      </c>
      <c r="B56" s="116" t="s">
        <v>167</v>
      </c>
      <c r="C56" s="103">
        <v>500</v>
      </c>
      <c r="D56" s="32" t="s">
        <v>98</v>
      </c>
      <c r="E56" s="31"/>
      <c r="F56" s="33"/>
      <c r="G56" s="34"/>
      <c r="H56" s="35"/>
      <c r="I56" s="36"/>
      <c r="J56" s="37"/>
      <c r="K56" s="177">
        <f t="shared" si="9"/>
        <v>0</v>
      </c>
      <c r="L56" s="178">
        <f t="shared" si="10"/>
        <v>0</v>
      </c>
      <c r="M56" s="179">
        <f t="shared" si="11"/>
        <v>0</v>
      </c>
      <c r="N56" s="165"/>
    </row>
    <row r="57" spans="1:15" ht="15" customHeight="1" thickBot="1" x14ac:dyDescent="0.25">
      <c r="A57" s="243" t="s">
        <v>108</v>
      </c>
      <c r="B57" s="244"/>
      <c r="C57" s="244"/>
      <c r="D57" s="244"/>
      <c r="E57" s="39"/>
      <c r="F57" s="40"/>
      <c r="G57" s="41"/>
      <c r="H57" s="42"/>
      <c r="I57" s="218"/>
      <c r="J57" s="43"/>
      <c r="K57" s="40"/>
      <c r="L57" s="40"/>
      <c r="M57" s="184">
        <f>SUM(M17:M56)</f>
        <v>0</v>
      </c>
      <c r="N57" s="159">
        <f>SUM(N17:N56)</f>
        <v>0</v>
      </c>
    </row>
    <row r="58" spans="1:15" ht="15" customHeight="1" x14ac:dyDescent="0.2">
      <c r="A58" s="78"/>
      <c r="B58" s="78"/>
      <c r="E58" s="78"/>
      <c r="F58" s="78"/>
      <c r="G58" s="78"/>
      <c r="H58" s="78"/>
      <c r="I58" s="78"/>
      <c r="J58" s="78"/>
      <c r="K58" s="78"/>
      <c r="L58" s="78"/>
      <c r="M58" s="78"/>
    </row>
    <row r="59" spans="1:15" ht="15" customHeight="1" x14ac:dyDescent="0.15">
      <c r="A59" s="2"/>
      <c r="C59" s="1"/>
      <c r="D59" s="6"/>
      <c r="F59" s="5"/>
      <c r="G59" s="3"/>
      <c r="H59" s="238"/>
      <c r="I59" s="238"/>
      <c r="J59" s="238"/>
      <c r="K59" s="238"/>
      <c r="L59" s="239"/>
      <c r="M59" s="239"/>
    </row>
    <row r="61" spans="1:15" ht="15" customHeight="1" x14ac:dyDescent="0.2">
      <c r="A61" s="231" t="s">
        <v>760</v>
      </c>
      <c r="B61" s="232"/>
      <c r="C61" s="232"/>
      <c r="D61" s="232"/>
      <c r="E61" s="232"/>
      <c r="F61" s="232"/>
      <c r="G61" s="232"/>
      <c r="H61" s="232"/>
      <c r="I61" s="232"/>
      <c r="J61" s="232"/>
      <c r="K61" s="232"/>
      <c r="L61" s="232"/>
      <c r="M61" s="232"/>
      <c r="N61" s="232"/>
      <c r="O61" s="232"/>
    </row>
    <row r="62" spans="1:15" ht="34.5" customHeight="1" x14ac:dyDescent="0.2">
      <c r="A62" s="265" t="s">
        <v>673</v>
      </c>
      <c r="B62" s="266"/>
      <c r="C62" s="266"/>
      <c r="D62" s="266"/>
      <c r="E62" s="266"/>
      <c r="F62" s="266"/>
      <c r="G62" s="266"/>
      <c r="H62" s="266"/>
      <c r="I62" s="266"/>
      <c r="J62" s="266"/>
      <c r="K62" s="266"/>
      <c r="L62" s="266"/>
    </row>
    <row r="63" spans="1:15" ht="13.5" customHeight="1" x14ac:dyDescent="0.2">
      <c r="A63" s="241" t="s">
        <v>674</v>
      </c>
      <c r="B63" s="241"/>
      <c r="C63" s="241"/>
      <c r="D63" s="241"/>
      <c r="E63" s="241"/>
      <c r="F63" s="241"/>
      <c r="G63" s="241"/>
      <c r="H63" s="167"/>
      <c r="I63" s="167"/>
      <c r="J63" s="167"/>
      <c r="K63" s="167"/>
      <c r="L63" s="190"/>
    </row>
    <row r="64" spans="1:15" ht="15" customHeight="1" x14ac:dyDescent="0.2">
      <c r="A64" s="241" t="s">
        <v>675</v>
      </c>
      <c r="B64" s="241"/>
      <c r="C64" s="241"/>
      <c r="D64" s="241"/>
      <c r="E64" s="241"/>
      <c r="F64" s="241"/>
      <c r="G64" s="241"/>
      <c r="H64" s="167"/>
      <c r="I64" s="167"/>
      <c r="J64" s="167"/>
      <c r="K64" s="167"/>
      <c r="L64" s="190"/>
    </row>
    <row r="65" spans="1:15" ht="15" customHeight="1" x14ac:dyDescent="0.15">
      <c r="A65" s="202"/>
      <c r="B65" s="194"/>
      <c r="C65" s="194"/>
      <c r="D65" s="194"/>
      <c r="E65" s="194"/>
      <c r="F65" s="194"/>
      <c r="G65" s="194"/>
      <c r="H65" s="167"/>
      <c r="I65" s="167"/>
      <c r="J65" s="167"/>
      <c r="K65" s="167"/>
      <c r="L65" s="190"/>
    </row>
    <row r="66" spans="1:15" ht="44.25" customHeight="1" x14ac:dyDescent="0.2">
      <c r="A66" s="265" t="s">
        <v>676</v>
      </c>
      <c r="B66" s="266"/>
      <c r="C66" s="266"/>
      <c r="D66" s="266"/>
      <c r="E66" s="266"/>
      <c r="F66" s="266"/>
      <c r="G66" s="266"/>
      <c r="H66" s="266"/>
      <c r="I66" s="266"/>
      <c r="J66" s="266"/>
      <c r="K66" s="266"/>
      <c r="L66" s="190"/>
    </row>
    <row r="67" spans="1:15" ht="24" customHeight="1" x14ac:dyDescent="0.2">
      <c r="A67" s="265" t="s">
        <v>677</v>
      </c>
      <c r="B67" s="266"/>
      <c r="C67" s="266"/>
      <c r="D67" s="266"/>
      <c r="E67" s="266"/>
      <c r="F67" s="266"/>
      <c r="G67" s="266"/>
      <c r="H67" s="266"/>
      <c r="I67" s="266"/>
      <c r="J67" s="266"/>
      <c r="K67" s="266"/>
      <c r="L67" s="266"/>
    </row>
    <row r="68" spans="1:15" ht="15" customHeight="1" x14ac:dyDescent="0.3">
      <c r="A68" s="124"/>
      <c r="B68" s="125"/>
      <c r="C68" s="125"/>
      <c r="D68" s="125"/>
      <c r="E68" s="125"/>
      <c r="F68" s="125"/>
      <c r="G68" s="125"/>
    </row>
    <row r="70" spans="1:15" ht="15" customHeight="1" x14ac:dyDescent="0.2">
      <c r="A70" s="231" t="s">
        <v>749</v>
      </c>
      <c r="B70" s="232"/>
      <c r="C70" s="232"/>
      <c r="D70" s="232"/>
      <c r="E70" s="232"/>
      <c r="F70" s="232"/>
      <c r="G70" s="232"/>
      <c r="H70" s="232"/>
      <c r="I70" s="232"/>
      <c r="J70" s="232"/>
      <c r="K70" s="232"/>
      <c r="L70" s="232"/>
      <c r="M70" s="232"/>
      <c r="N70" s="232"/>
      <c r="O70" s="232"/>
    </row>
    <row r="71" spans="1:15" ht="21" customHeight="1" x14ac:dyDescent="0.2">
      <c r="A71" s="233" t="s">
        <v>750</v>
      </c>
      <c r="B71" s="227"/>
      <c r="C71" s="227"/>
      <c r="D71" s="227"/>
      <c r="E71" s="227"/>
      <c r="F71" s="227"/>
      <c r="G71" s="227"/>
      <c r="H71" s="227"/>
      <c r="I71" s="227"/>
      <c r="J71" s="227"/>
      <c r="K71" s="3"/>
      <c r="L71" s="175"/>
      <c r="M71" s="175"/>
      <c r="O71" s="175"/>
    </row>
    <row r="72" spans="1:15" ht="15" customHeight="1" x14ac:dyDescent="0.2">
      <c r="A72" s="233" t="s">
        <v>751</v>
      </c>
      <c r="B72" s="233"/>
      <c r="C72" s="233"/>
      <c r="D72" s="233"/>
      <c r="E72" s="233"/>
      <c r="F72" s="233"/>
      <c r="G72" s="233"/>
      <c r="H72" s="233"/>
      <c r="I72" s="233"/>
      <c r="J72" s="233"/>
      <c r="K72" s="3"/>
      <c r="L72" s="175"/>
      <c r="M72" s="175"/>
      <c r="O72" s="175"/>
    </row>
    <row r="73" spans="1:15" ht="15" customHeight="1" x14ac:dyDescent="0.2">
      <c r="A73" s="225" t="s">
        <v>753</v>
      </c>
      <c r="B73" s="225"/>
      <c r="C73" s="225"/>
      <c r="D73" s="225"/>
      <c r="E73" s="225"/>
      <c r="F73" s="225"/>
      <c r="G73" s="225"/>
      <c r="H73" s="225"/>
      <c r="I73" s="225"/>
      <c r="J73" s="225"/>
      <c r="K73" s="3"/>
      <c r="L73" s="175"/>
      <c r="M73" s="175"/>
      <c r="O73" s="175"/>
    </row>
    <row r="74" spans="1:15" ht="45.75" customHeight="1" x14ac:dyDescent="0.2">
      <c r="A74" s="227" t="s">
        <v>776</v>
      </c>
      <c r="B74" s="227"/>
      <c r="C74" s="227"/>
      <c r="D74" s="227"/>
      <c r="E74" s="227"/>
      <c r="F74" s="227"/>
      <c r="G74" s="227"/>
      <c r="H74" s="227"/>
      <c r="I74" s="227"/>
      <c r="J74" s="227"/>
      <c r="K74" s="92"/>
      <c r="L74" s="187"/>
      <c r="M74" s="187"/>
      <c r="O74" s="187"/>
    </row>
    <row r="75" spans="1:15" ht="15" customHeight="1" x14ac:dyDescent="0.2">
      <c r="A75" s="225" t="s">
        <v>752</v>
      </c>
      <c r="B75" s="225"/>
      <c r="C75" s="225"/>
      <c r="D75" s="225"/>
      <c r="E75" s="225"/>
      <c r="F75" s="225"/>
      <c r="G75" s="225"/>
      <c r="H75" s="225"/>
      <c r="I75" s="225"/>
      <c r="J75" s="225"/>
      <c r="K75" s="3"/>
      <c r="L75" s="175"/>
      <c r="M75" s="175"/>
      <c r="O75" s="175"/>
    </row>
    <row r="76" spans="1:15" ht="15" customHeight="1" x14ac:dyDescent="0.2">
      <c r="A76" s="225" t="s">
        <v>754</v>
      </c>
      <c r="B76" s="225"/>
      <c r="C76" s="225"/>
      <c r="D76" s="225"/>
      <c r="E76" s="225"/>
      <c r="F76" s="225"/>
      <c r="G76" s="225"/>
      <c r="H76" s="225"/>
      <c r="I76" s="225"/>
      <c r="J76" s="225"/>
      <c r="K76" s="3"/>
      <c r="L76" s="175"/>
      <c r="M76" s="175"/>
      <c r="O76" s="175"/>
    </row>
    <row r="77" spans="1:15" ht="15" customHeight="1" x14ac:dyDescent="0.2">
      <c r="A77" s="172" t="s">
        <v>755</v>
      </c>
      <c r="B77" s="172"/>
      <c r="C77" s="172"/>
      <c r="D77" s="172"/>
      <c r="E77" s="172"/>
      <c r="F77" s="172"/>
      <c r="G77" s="172"/>
      <c r="H77" s="172"/>
      <c r="I77" s="172"/>
      <c r="J77" s="172"/>
      <c r="K77" s="3"/>
      <c r="L77" s="175"/>
      <c r="M77" s="175"/>
      <c r="O77" s="175"/>
    </row>
    <row r="78" spans="1:15" ht="15" customHeight="1" x14ac:dyDescent="0.2">
      <c r="A78" s="172" t="s">
        <v>756</v>
      </c>
      <c r="B78" s="173"/>
      <c r="C78" s="173"/>
      <c r="D78" s="173"/>
      <c r="E78" s="173"/>
      <c r="F78" s="173"/>
      <c r="G78" s="173"/>
      <c r="H78" s="173"/>
      <c r="I78" s="173"/>
      <c r="J78" s="173"/>
      <c r="K78" s="3"/>
      <c r="L78" s="175"/>
      <c r="M78" s="175"/>
      <c r="O78" s="175"/>
    </row>
    <row r="79" spans="1:15" ht="15" customHeight="1" x14ac:dyDescent="0.2">
      <c r="A79" s="172" t="s">
        <v>757</v>
      </c>
      <c r="B79" s="173"/>
      <c r="C79" s="173"/>
      <c r="D79" s="173"/>
      <c r="E79" s="173"/>
      <c r="F79" s="173"/>
      <c r="G79" s="173"/>
      <c r="H79" s="173"/>
      <c r="I79" s="173"/>
      <c r="J79" s="173"/>
      <c r="K79" s="3"/>
      <c r="L79" s="175"/>
      <c r="M79" s="175"/>
      <c r="O79" s="175"/>
    </row>
    <row r="80" spans="1:15" ht="24" customHeight="1" x14ac:dyDescent="0.2">
      <c r="A80" s="227" t="s">
        <v>758</v>
      </c>
      <c r="B80" s="228"/>
      <c r="C80" s="228"/>
      <c r="D80" s="228"/>
      <c r="E80" s="228"/>
      <c r="F80" s="228"/>
      <c r="G80" s="228"/>
      <c r="H80" s="228"/>
      <c r="I80" s="228"/>
      <c r="J80" s="228"/>
      <c r="K80" s="3"/>
      <c r="L80" s="175"/>
      <c r="M80" s="175"/>
      <c r="O80" s="175"/>
    </row>
    <row r="81" spans="1:15" ht="21.75" customHeight="1" x14ac:dyDescent="0.2">
      <c r="A81" s="226" t="s">
        <v>761</v>
      </c>
      <c r="B81" s="226"/>
      <c r="C81" s="226"/>
      <c r="D81" s="226"/>
      <c r="E81" s="226"/>
      <c r="F81" s="226"/>
      <c r="G81" s="226"/>
      <c r="H81" s="226"/>
      <c r="I81" s="226"/>
      <c r="J81" s="226"/>
      <c r="K81" s="3"/>
      <c r="L81" s="175"/>
      <c r="M81" s="175"/>
      <c r="O81" s="175"/>
    </row>
  </sheetData>
  <sortState ref="B18:B68">
    <sortCondition ref="B17"/>
  </sortState>
  <mergeCells count="42">
    <mergeCell ref="A2:G2"/>
    <mergeCell ref="H2:M2"/>
    <mergeCell ref="A3:G3"/>
    <mergeCell ref="H3:M3"/>
    <mergeCell ref="A6:G6"/>
    <mergeCell ref="H6:M6"/>
    <mergeCell ref="A7:G7"/>
    <mergeCell ref="D14:D15"/>
    <mergeCell ref="H7:M7"/>
    <mergeCell ref="A9:M9"/>
    <mergeCell ref="A10:D10"/>
    <mergeCell ref="E14:F14"/>
    <mergeCell ref="G14:G15"/>
    <mergeCell ref="H14:H15"/>
    <mergeCell ref="I14:I15"/>
    <mergeCell ref="J14:J15"/>
    <mergeCell ref="K14:K15"/>
    <mergeCell ref="L14:L15"/>
    <mergeCell ref="M14:M15"/>
    <mergeCell ref="A81:J81"/>
    <mergeCell ref="A61:O61"/>
    <mergeCell ref="A70:O70"/>
    <mergeCell ref="A71:J71"/>
    <mergeCell ref="A72:J72"/>
    <mergeCell ref="A73:J73"/>
    <mergeCell ref="A63:G63"/>
    <mergeCell ref="A64:G64"/>
    <mergeCell ref="A62:L62"/>
    <mergeCell ref="A66:K66"/>
    <mergeCell ref="A67:L67"/>
    <mergeCell ref="N14:N15"/>
    <mergeCell ref="A74:J74"/>
    <mergeCell ref="A75:J75"/>
    <mergeCell ref="A76:J76"/>
    <mergeCell ref="A80:J80"/>
    <mergeCell ref="A57:D57"/>
    <mergeCell ref="H59:K59"/>
    <mergeCell ref="L59:M59"/>
    <mergeCell ref="A14:A15"/>
    <mergeCell ref="B14:B15"/>
    <mergeCell ref="C14:C15"/>
    <mergeCell ref="E16:F16"/>
  </mergeCells>
  <printOptions horizontalCentered="1"/>
  <pageMargins left="0.19685039370078741" right="0.19685039370078741" top="0.98425196850393704" bottom="0.39370078740157483" header="0.39370078740157483" footer="0.19685039370078741"/>
  <pageSetup paperSize="9" scale="58" orientation="landscape"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rowBreaks count="1" manualBreakCount="1">
    <brk id="46" max="13" man="1"/>
  </rowBreaks>
  <ignoredErrors>
    <ignoredError sqref="N5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topLeftCell="A13" zoomScaleNormal="110" zoomScaleSheetLayoutView="100" workbookViewId="0">
      <selection activeCell="N35" sqref="N35"/>
    </sheetView>
  </sheetViews>
  <sheetFormatPr defaultColWidth="10.42578125" defaultRowHeight="15" customHeight="1" x14ac:dyDescent="0.2"/>
  <cols>
    <col min="1" max="1" width="3.7109375" style="3" customWidth="1"/>
    <col min="2" max="2" width="26.28515625" style="2" customWidth="1"/>
    <col min="3" max="3" width="7.28515625" style="4" customWidth="1"/>
    <col min="4" max="4" width="7.28515625" style="3" customWidth="1"/>
    <col min="5" max="6" width="4.28515625" style="2" customWidth="1"/>
    <col min="7" max="7" width="13.7109375" style="2" customWidth="1"/>
    <col min="8" max="8" width="17.7109375" style="2" customWidth="1"/>
    <col min="9" max="9" width="10.7109375" style="2" customWidth="1"/>
    <col min="10" max="11" width="7.28515625" style="2" customWidth="1"/>
    <col min="12" max="12" width="10.7109375" style="1" customWidth="1"/>
    <col min="13" max="13" width="13.42578125" style="1" customWidth="1"/>
    <col min="14" max="14" width="10.85546875" style="175" customWidth="1"/>
    <col min="15" max="16384" width="10.42578125" style="1"/>
  </cols>
  <sheetData>
    <row r="1" spans="1:14" s="23" customFormat="1" ht="18" customHeight="1" x14ac:dyDescent="0.2">
      <c r="A1" s="26" t="s">
        <v>27</v>
      </c>
      <c r="B1" s="28"/>
      <c r="C1" s="25"/>
      <c r="D1" s="27"/>
      <c r="E1" s="27"/>
      <c r="F1" s="27"/>
      <c r="G1" s="27"/>
      <c r="H1" s="27"/>
      <c r="I1" s="27"/>
      <c r="J1" s="27"/>
      <c r="N1" s="24"/>
    </row>
    <row r="2" spans="1:14" s="23" customFormat="1" ht="18" customHeight="1" x14ac:dyDescent="0.2">
      <c r="A2" s="259" t="s">
        <v>26</v>
      </c>
      <c r="B2" s="259"/>
      <c r="C2" s="259"/>
      <c r="D2" s="259"/>
      <c r="E2" s="259"/>
      <c r="F2" s="259"/>
      <c r="G2" s="259"/>
      <c r="H2" s="259" t="s">
        <v>25</v>
      </c>
      <c r="I2" s="259"/>
      <c r="J2" s="259"/>
      <c r="K2" s="259"/>
      <c r="L2" s="259"/>
      <c r="M2" s="259"/>
      <c r="N2" s="24"/>
    </row>
    <row r="3" spans="1:14" s="23" customFormat="1" ht="18" customHeight="1" x14ac:dyDescent="0.2">
      <c r="A3" s="247" t="s">
        <v>24</v>
      </c>
      <c r="B3" s="247"/>
      <c r="C3" s="247"/>
      <c r="D3" s="247"/>
      <c r="E3" s="247"/>
      <c r="F3" s="247"/>
      <c r="G3" s="247"/>
      <c r="H3" s="247" t="s">
        <v>23</v>
      </c>
      <c r="I3" s="247"/>
      <c r="J3" s="247"/>
      <c r="K3" s="247"/>
      <c r="L3" s="247"/>
      <c r="M3" s="247"/>
      <c r="N3" s="24"/>
    </row>
    <row r="4" spans="1:14" s="23" customFormat="1" ht="15" customHeight="1" x14ac:dyDescent="0.2">
      <c r="A4" s="25"/>
      <c r="B4" s="25"/>
      <c r="C4" s="25"/>
      <c r="D4" s="25"/>
      <c r="G4" s="24"/>
      <c r="H4" s="24"/>
      <c r="I4" s="24"/>
      <c r="J4" s="24"/>
      <c r="K4" s="24"/>
      <c r="L4" s="24"/>
      <c r="N4" s="24"/>
    </row>
    <row r="5" spans="1:14" s="23" customFormat="1" ht="18" customHeight="1" x14ac:dyDescent="0.2">
      <c r="A5" s="26" t="s">
        <v>738</v>
      </c>
      <c r="B5" s="25"/>
      <c r="C5" s="25"/>
      <c r="D5" s="25"/>
      <c r="G5" s="24"/>
      <c r="H5" s="24"/>
      <c r="I5" s="24"/>
      <c r="J5" s="24"/>
      <c r="K5" s="24"/>
      <c r="L5" s="24"/>
      <c r="N5" s="24"/>
    </row>
    <row r="6" spans="1:14" s="23" customFormat="1" ht="18" customHeight="1" x14ac:dyDescent="0.2">
      <c r="A6" s="259" t="s">
        <v>371</v>
      </c>
      <c r="B6" s="259"/>
      <c r="C6" s="259"/>
      <c r="D6" s="259"/>
      <c r="E6" s="259"/>
      <c r="F6" s="259"/>
      <c r="G6" s="259"/>
      <c r="H6" s="260" t="s">
        <v>373</v>
      </c>
      <c r="I6" s="260"/>
      <c r="J6" s="260"/>
      <c r="K6" s="260"/>
      <c r="L6" s="260"/>
      <c r="M6" s="260"/>
      <c r="N6" s="24"/>
    </row>
    <row r="7" spans="1:14" s="23" customFormat="1" ht="18" customHeight="1" x14ac:dyDescent="0.2">
      <c r="A7" s="247" t="s">
        <v>737</v>
      </c>
      <c r="B7" s="247"/>
      <c r="C7" s="247"/>
      <c r="D7" s="247"/>
      <c r="E7" s="247"/>
      <c r="F7" s="247"/>
      <c r="G7" s="247"/>
      <c r="H7" s="247" t="s">
        <v>374</v>
      </c>
      <c r="I7" s="247"/>
      <c r="J7" s="247"/>
      <c r="K7" s="247"/>
      <c r="L7" s="247"/>
      <c r="M7" s="247"/>
      <c r="N7" s="24"/>
    </row>
    <row r="8" spans="1:14" s="2" customFormat="1" ht="15" customHeight="1" x14ac:dyDescent="0.2">
      <c r="A8" s="3"/>
      <c r="B8" s="20"/>
      <c r="C8" s="22"/>
      <c r="D8" s="21"/>
      <c r="E8" s="19"/>
      <c r="F8" s="19"/>
      <c r="G8" s="19"/>
      <c r="H8" s="20"/>
      <c r="I8" s="19"/>
      <c r="J8" s="19"/>
      <c r="K8" s="19"/>
      <c r="L8" s="19"/>
      <c r="M8" s="1"/>
      <c r="N8" s="175"/>
    </row>
    <row r="9" spans="1:14" s="6" customFormat="1" ht="18" customHeight="1" x14ac:dyDescent="0.15">
      <c r="A9" s="248" t="s">
        <v>22</v>
      </c>
      <c r="B9" s="248"/>
      <c r="C9" s="248"/>
      <c r="D9" s="248"/>
      <c r="E9" s="248"/>
      <c r="F9" s="248"/>
      <c r="G9" s="248"/>
      <c r="H9" s="248"/>
      <c r="I9" s="248"/>
      <c r="J9" s="248"/>
      <c r="K9" s="248"/>
      <c r="L9" s="248"/>
      <c r="M9" s="248"/>
    </row>
    <row r="10" spans="1:14" s="6" customFormat="1" ht="18" customHeight="1" x14ac:dyDescent="0.15">
      <c r="A10" s="258" t="s">
        <v>391</v>
      </c>
      <c r="B10" s="258"/>
      <c r="C10" s="258"/>
      <c r="D10" s="258"/>
      <c r="E10" s="51"/>
      <c r="F10" s="51"/>
      <c r="G10" s="51"/>
      <c r="H10" s="51"/>
      <c r="I10" s="51"/>
      <c r="J10" s="51"/>
      <c r="K10" s="51"/>
      <c r="L10" s="51"/>
      <c r="M10" s="51"/>
      <c r="N10" s="49"/>
    </row>
    <row r="11" spans="1:14" s="6" customFormat="1" ht="18" customHeight="1" x14ac:dyDescent="0.15">
      <c r="A11" s="52" t="s">
        <v>392</v>
      </c>
      <c r="B11" s="52"/>
      <c r="C11" s="52"/>
      <c r="D11" s="52"/>
      <c r="E11" s="52"/>
      <c r="F11" s="52"/>
      <c r="G11" s="52"/>
      <c r="H11" s="52"/>
      <c r="I11" s="52"/>
      <c r="J11" s="52"/>
      <c r="K11" s="52"/>
      <c r="L11" s="52"/>
      <c r="M11" s="52"/>
      <c r="N11" s="176"/>
    </row>
    <row r="12" spans="1:14" s="6" customFormat="1" ht="18" customHeight="1" x14ac:dyDescent="0.15">
      <c r="A12" s="52" t="s">
        <v>388</v>
      </c>
      <c r="B12" s="52"/>
      <c r="C12" s="52"/>
      <c r="D12" s="52"/>
      <c r="E12" s="127"/>
      <c r="F12" s="127"/>
      <c r="G12" s="127"/>
      <c r="H12" s="127"/>
      <c r="I12" s="127"/>
      <c r="J12" s="127"/>
      <c r="K12" s="127"/>
      <c r="L12" s="127"/>
      <c r="M12" s="50"/>
      <c r="N12" s="176"/>
    </row>
    <row r="13" spans="1:14" s="5" customFormat="1" ht="15" customHeight="1" thickBot="1" x14ac:dyDescent="0.2">
      <c r="A13" s="18"/>
      <c r="B13" s="2"/>
      <c r="C13" s="17"/>
      <c r="D13" s="3"/>
      <c r="E13" s="2"/>
      <c r="F13" s="2"/>
      <c r="G13" s="2"/>
      <c r="H13" s="2"/>
      <c r="I13" s="2"/>
      <c r="J13" s="2"/>
      <c r="K13" s="2"/>
      <c r="L13" s="2"/>
      <c r="N13" s="6"/>
    </row>
    <row r="14" spans="1:14" s="15" customFormat="1" ht="22.15" customHeight="1" x14ac:dyDescent="0.15">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row>
    <row r="15" spans="1:14" s="15" customFormat="1" ht="22.15" customHeight="1" thickBot="1" x14ac:dyDescent="0.2">
      <c r="A15" s="250"/>
      <c r="B15" s="237"/>
      <c r="C15" s="252"/>
      <c r="D15" s="237"/>
      <c r="E15" s="7" t="s">
        <v>10</v>
      </c>
      <c r="F15" s="16" t="s">
        <v>9</v>
      </c>
      <c r="G15" s="235"/>
      <c r="H15" s="256"/>
      <c r="I15" s="235"/>
      <c r="J15" s="235"/>
      <c r="K15" s="235"/>
      <c r="L15" s="235"/>
      <c r="M15" s="230"/>
      <c r="N15" s="230"/>
    </row>
    <row r="16" spans="1:14" s="60" customFormat="1" ht="12" customHeight="1" thickBot="1" x14ac:dyDescent="0.2">
      <c r="A16" s="53">
        <v>1</v>
      </c>
      <c r="B16" s="54">
        <v>2</v>
      </c>
      <c r="C16" s="55">
        <v>3</v>
      </c>
      <c r="D16" s="56">
        <v>4</v>
      </c>
      <c r="E16" s="245">
        <v>5</v>
      </c>
      <c r="F16" s="246"/>
      <c r="G16" s="57">
        <v>6</v>
      </c>
      <c r="H16" s="58">
        <v>7</v>
      </c>
      <c r="I16" s="59">
        <v>8</v>
      </c>
      <c r="J16" s="57">
        <v>9</v>
      </c>
      <c r="K16" s="139" t="s">
        <v>741</v>
      </c>
      <c r="L16" s="59" t="s">
        <v>742</v>
      </c>
      <c r="M16" s="56" t="s">
        <v>743</v>
      </c>
      <c r="N16" s="56">
        <v>13</v>
      </c>
    </row>
    <row r="17" spans="1:14" ht="15" customHeight="1" x14ac:dyDescent="0.2">
      <c r="A17" s="31">
        <v>1</v>
      </c>
      <c r="B17" s="116" t="s">
        <v>678</v>
      </c>
      <c r="C17" s="80">
        <v>50</v>
      </c>
      <c r="D17" s="32" t="s">
        <v>98</v>
      </c>
      <c r="E17" s="31"/>
      <c r="F17" s="33"/>
      <c r="G17" s="34"/>
      <c r="H17" s="35"/>
      <c r="I17" s="36"/>
      <c r="J17" s="37"/>
      <c r="K17" s="177">
        <f t="shared" ref="K17:K29" si="0">I17*J17</f>
        <v>0</v>
      </c>
      <c r="L17" s="178">
        <f t="shared" ref="L17:L29" si="1">I17+K17</f>
        <v>0</v>
      </c>
      <c r="M17" s="179">
        <f t="shared" ref="M17:M29" si="2">$C17*L17</f>
        <v>0</v>
      </c>
      <c r="N17" s="164"/>
    </row>
    <row r="18" spans="1:14" ht="15" customHeight="1" x14ac:dyDescent="0.2">
      <c r="A18" s="31">
        <v>2</v>
      </c>
      <c r="B18" s="116" t="s">
        <v>291</v>
      </c>
      <c r="C18" s="80">
        <v>300</v>
      </c>
      <c r="D18" s="32" t="s">
        <v>104</v>
      </c>
      <c r="E18" s="31"/>
      <c r="F18" s="33"/>
      <c r="G18" s="34"/>
      <c r="H18" s="35"/>
      <c r="I18" s="36"/>
      <c r="J18" s="37"/>
      <c r="K18" s="177">
        <f t="shared" si="0"/>
        <v>0</v>
      </c>
      <c r="L18" s="178">
        <f t="shared" si="1"/>
        <v>0</v>
      </c>
      <c r="M18" s="179">
        <f t="shared" si="2"/>
        <v>0</v>
      </c>
      <c r="N18" s="165"/>
    </row>
    <row r="19" spans="1:14" ht="15" customHeight="1" x14ac:dyDescent="0.2">
      <c r="A19" s="31">
        <v>3</v>
      </c>
      <c r="B19" s="116" t="s">
        <v>679</v>
      </c>
      <c r="C19" s="80">
        <v>50</v>
      </c>
      <c r="D19" s="32" t="s">
        <v>98</v>
      </c>
      <c r="E19" s="31"/>
      <c r="F19" s="33"/>
      <c r="G19" s="34"/>
      <c r="H19" s="35"/>
      <c r="I19" s="36"/>
      <c r="J19" s="37"/>
      <c r="K19" s="177">
        <f t="shared" si="0"/>
        <v>0</v>
      </c>
      <c r="L19" s="178">
        <f t="shared" si="1"/>
        <v>0</v>
      </c>
      <c r="M19" s="179">
        <f t="shared" si="2"/>
        <v>0</v>
      </c>
      <c r="N19" s="165"/>
    </row>
    <row r="20" spans="1:14" ht="15" customHeight="1" x14ac:dyDescent="0.2">
      <c r="A20" s="31">
        <v>4</v>
      </c>
      <c r="B20" s="116" t="s">
        <v>290</v>
      </c>
      <c r="C20" s="80">
        <v>300</v>
      </c>
      <c r="D20" s="32" t="s">
        <v>104</v>
      </c>
      <c r="E20" s="31"/>
      <c r="F20" s="33"/>
      <c r="G20" s="34"/>
      <c r="H20" s="35"/>
      <c r="I20" s="36"/>
      <c r="J20" s="37"/>
      <c r="K20" s="177">
        <f t="shared" si="0"/>
        <v>0</v>
      </c>
      <c r="L20" s="178">
        <f t="shared" si="1"/>
        <v>0</v>
      </c>
      <c r="M20" s="179">
        <f t="shared" si="2"/>
        <v>0</v>
      </c>
      <c r="N20" s="166"/>
    </row>
    <row r="21" spans="1:14" ht="15" customHeight="1" x14ac:dyDescent="0.2">
      <c r="A21" s="31">
        <v>5</v>
      </c>
      <c r="B21" s="116" t="s">
        <v>367</v>
      </c>
      <c r="C21" s="80">
        <v>200</v>
      </c>
      <c r="D21" s="32" t="s">
        <v>104</v>
      </c>
      <c r="E21" s="31"/>
      <c r="F21" s="33"/>
      <c r="G21" s="34"/>
      <c r="H21" s="35"/>
      <c r="I21" s="36"/>
      <c r="J21" s="37"/>
      <c r="K21" s="177">
        <f t="shared" si="0"/>
        <v>0</v>
      </c>
      <c r="L21" s="178">
        <f t="shared" si="1"/>
        <v>0</v>
      </c>
      <c r="M21" s="179">
        <f t="shared" si="2"/>
        <v>0</v>
      </c>
      <c r="N21" s="165"/>
    </row>
    <row r="22" spans="1:14" ht="23.25" customHeight="1" x14ac:dyDescent="0.2">
      <c r="A22" s="31">
        <v>6</v>
      </c>
      <c r="B22" s="142" t="s">
        <v>289</v>
      </c>
      <c r="C22" s="80">
        <v>320</v>
      </c>
      <c r="D22" s="32" t="s">
        <v>104</v>
      </c>
      <c r="E22" s="31"/>
      <c r="F22" s="33"/>
      <c r="G22" s="34"/>
      <c r="H22" s="35"/>
      <c r="I22" s="36"/>
      <c r="J22" s="37"/>
      <c r="K22" s="177">
        <f t="shared" si="0"/>
        <v>0</v>
      </c>
      <c r="L22" s="178">
        <f t="shared" si="1"/>
        <v>0</v>
      </c>
      <c r="M22" s="179">
        <f>$C22*L22</f>
        <v>0</v>
      </c>
      <c r="N22" s="165"/>
    </row>
    <row r="23" spans="1:14" ht="22.5" customHeight="1" x14ac:dyDescent="0.2">
      <c r="A23" s="31">
        <v>7</v>
      </c>
      <c r="B23" s="142" t="s">
        <v>680</v>
      </c>
      <c r="C23" s="80">
        <v>30</v>
      </c>
      <c r="D23" s="32" t="s">
        <v>98</v>
      </c>
      <c r="E23" s="31"/>
      <c r="F23" s="33"/>
      <c r="G23" s="34"/>
      <c r="H23" s="35"/>
      <c r="I23" s="36"/>
      <c r="J23" s="37"/>
      <c r="K23" s="177">
        <f t="shared" si="0"/>
        <v>0</v>
      </c>
      <c r="L23" s="178">
        <f t="shared" si="1"/>
        <v>0</v>
      </c>
      <c r="M23" s="179">
        <f t="shared" si="2"/>
        <v>0</v>
      </c>
      <c r="N23" s="165"/>
    </row>
    <row r="24" spans="1:14" ht="21" customHeight="1" x14ac:dyDescent="0.2">
      <c r="A24" s="31">
        <v>8</v>
      </c>
      <c r="B24" s="142" t="s">
        <v>288</v>
      </c>
      <c r="C24" s="80">
        <v>200</v>
      </c>
      <c r="D24" s="32" t="s">
        <v>104</v>
      </c>
      <c r="E24" s="31"/>
      <c r="F24" s="33"/>
      <c r="G24" s="34"/>
      <c r="H24" s="35"/>
      <c r="I24" s="36"/>
      <c r="J24" s="37"/>
      <c r="K24" s="177">
        <f t="shared" si="0"/>
        <v>0</v>
      </c>
      <c r="L24" s="178">
        <f t="shared" si="1"/>
        <v>0</v>
      </c>
      <c r="M24" s="179">
        <f t="shared" si="2"/>
        <v>0</v>
      </c>
      <c r="N24" s="165"/>
    </row>
    <row r="25" spans="1:14" ht="21" customHeight="1" x14ac:dyDescent="0.2">
      <c r="A25" s="31">
        <v>9</v>
      </c>
      <c r="B25" s="142" t="s">
        <v>681</v>
      </c>
      <c r="C25" s="80">
        <v>20</v>
      </c>
      <c r="D25" s="32" t="s">
        <v>98</v>
      </c>
      <c r="E25" s="31"/>
      <c r="F25" s="33"/>
      <c r="G25" s="34"/>
      <c r="H25" s="35"/>
      <c r="I25" s="36"/>
      <c r="J25" s="37"/>
      <c r="K25" s="177">
        <f t="shared" si="0"/>
        <v>0</v>
      </c>
      <c r="L25" s="178">
        <f t="shared" si="1"/>
        <v>0</v>
      </c>
      <c r="M25" s="179">
        <f t="shared" si="2"/>
        <v>0</v>
      </c>
      <c r="N25" s="165"/>
    </row>
    <row r="26" spans="1:14" ht="24" customHeight="1" x14ac:dyDescent="0.2">
      <c r="A26" s="31">
        <v>10</v>
      </c>
      <c r="B26" s="142" t="s">
        <v>287</v>
      </c>
      <c r="C26" s="80">
        <v>100</v>
      </c>
      <c r="D26" s="32" t="s">
        <v>104</v>
      </c>
      <c r="E26" s="31"/>
      <c r="F26" s="33"/>
      <c r="G26" s="34"/>
      <c r="H26" s="35"/>
      <c r="I26" s="36"/>
      <c r="J26" s="37"/>
      <c r="K26" s="177">
        <f t="shared" si="0"/>
        <v>0</v>
      </c>
      <c r="L26" s="178">
        <f t="shared" si="1"/>
        <v>0</v>
      </c>
      <c r="M26" s="179">
        <f t="shared" si="2"/>
        <v>0</v>
      </c>
      <c r="N26" s="165"/>
    </row>
    <row r="27" spans="1:14" ht="15" customHeight="1" x14ac:dyDescent="0.2">
      <c r="A27" s="31">
        <v>11</v>
      </c>
      <c r="B27" s="142" t="s">
        <v>286</v>
      </c>
      <c r="C27" s="80">
        <v>10</v>
      </c>
      <c r="D27" s="32" t="s">
        <v>104</v>
      </c>
      <c r="E27" s="31"/>
      <c r="F27" s="33"/>
      <c r="G27" s="34"/>
      <c r="H27" s="35"/>
      <c r="I27" s="36"/>
      <c r="J27" s="37"/>
      <c r="K27" s="177">
        <f t="shared" si="0"/>
        <v>0</v>
      </c>
      <c r="L27" s="178">
        <f t="shared" si="1"/>
        <v>0</v>
      </c>
      <c r="M27" s="179">
        <f t="shared" si="2"/>
        <v>0</v>
      </c>
      <c r="N27" s="165"/>
    </row>
    <row r="28" spans="1:14" ht="21.75" customHeight="1" x14ac:dyDescent="0.2">
      <c r="A28" s="31">
        <v>12</v>
      </c>
      <c r="B28" s="142" t="s">
        <v>685</v>
      </c>
      <c r="C28" s="80">
        <v>40</v>
      </c>
      <c r="D28" s="32" t="s">
        <v>98</v>
      </c>
      <c r="E28" s="31"/>
      <c r="F28" s="33"/>
      <c r="G28" s="34"/>
      <c r="H28" s="35"/>
      <c r="I28" s="36"/>
      <c r="J28" s="37"/>
      <c r="K28" s="177">
        <f t="shared" si="0"/>
        <v>0</v>
      </c>
      <c r="L28" s="178">
        <f t="shared" si="1"/>
        <v>0</v>
      </c>
      <c r="M28" s="179">
        <f t="shared" si="2"/>
        <v>0</v>
      </c>
      <c r="N28" s="165"/>
    </row>
    <row r="29" spans="1:14" ht="24" customHeight="1" x14ac:dyDescent="0.2">
      <c r="A29" s="31">
        <v>13</v>
      </c>
      <c r="B29" s="142" t="s">
        <v>285</v>
      </c>
      <c r="C29" s="80">
        <v>20</v>
      </c>
      <c r="D29" s="32" t="s">
        <v>104</v>
      </c>
      <c r="E29" s="31"/>
      <c r="F29" s="33"/>
      <c r="G29" s="34"/>
      <c r="H29" s="35"/>
      <c r="I29" s="36"/>
      <c r="J29" s="37"/>
      <c r="K29" s="177">
        <f t="shared" si="0"/>
        <v>0</v>
      </c>
      <c r="L29" s="178">
        <f t="shared" si="1"/>
        <v>0</v>
      </c>
      <c r="M29" s="179">
        <f t="shared" si="2"/>
        <v>0</v>
      </c>
      <c r="N29" s="165"/>
    </row>
    <row r="30" spans="1:14" ht="15" customHeight="1" x14ac:dyDescent="0.2">
      <c r="A30" s="31">
        <v>14</v>
      </c>
      <c r="B30" s="142" t="s">
        <v>682</v>
      </c>
      <c r="C30" s="80">
        <v>240</v>
      </c>
      <c r="D30" s="32" t="s">
        <v>98</v>
      </c>
      <c r="E30" s="31"/>
      <c r="F30" s="33"/>
      <c r="G30" s="34"/>
      <c r="H30" s="35"/>
      <c r="I30" s="36"/>
      <c r="J30" s="37"/>
      <c r="K30" s="177">
        <f t="shared" ref="K30:K32" si="3">I30*J30</f>
        <v>0</v>
      </c>
      <c r="L30" s="178">
        <f t="shared" ref="L30:L32" si="4">I30+K30</f>
        <v>0</v>
      </c>
      <c r="M30" s="179">
        <f t="shared" ref="M30:M32" si="5">$C30*L30</f>
        <v>0</v>
      </c>
      <c r="N30" s="165"/>
    </row>
    <row r="31" spans="1:14" ht="15" customHeight="1" x14ac:dyDescent="0.2">
      <c r="A31" s="31">
        <v>15</v>
      </c>
      <c r="B31" s="142" t="s">
        <v>284</v>
      </c>
      <c r="C31" s="80">
        <v>100</v>
      </c>
      <c r="D31" s="32" t="s">
        <v>104</v>
      </c>
      <c r="E31" s="31"/>
      <c r="F31" s="33"/>
      <c r="G31" s="34"/>
      <c r="H31" s="35"/>
      <c r="I31" s="36"/>
      <c r="J31" s="37"/>
      <c r="K31" s="177">
        <f t="shared" si="3"/>
        <v>0</v>
      </c>
      <c r="L31" s="178">
        <f t="shared" si="4"/>
        <v>0</v>
      </c>
      <c r="M31" s="179">
        <f t="shared" si="5"/>
        <v>0</v>
      </c>
      <c r="N31" s="165"/>
    </row>
    <row r="32" spans="1:14" ht="25.5" customHeight="1" x14ac:dyDescent="0.2">
      <c r="A32" s="31">
        <v>16</v>
      </c>
      <c r="B32" s="142" t="s">
        <v>683</v>
      </c>
      <c r="C32" s="80">
        <v>70</v>
      </c>
      <c r="D32" s="32" t="s">
        <v>684</v>
      </c>
      <c r="E32" s="31"/>
      <c r="F32" s="33"/>
      <c r="G32" s="34"/>
      <c r="H32" s="35"/>
      <c r="I32" s="36"/>
      <c r="J32" s="37"/>
      <c r="K32" s="177">
        <f t="shared" si="3"/>
        <v>0</v>
      </c>
      <c r="L32" s="178">
        <f t="shared" si="4"/>
        <v>0</v>
      </c>
      <c r="M32" s="179">
        <f t="shared" si="5"/>
        <v>0</v>
      </c>
      <c r="N32" s="165"/>
    </row>
    <row r="33" spans="1:15" ht="24" customHeight="1" x14ac:dyDescent="0.2">
      <c r="A33" s="31">
        <v>17</v>
      </c>
      <c r="B33" s="142" t="s">
        <v>283</v>
      </c>
      <c r="C33" s="80">
        <v>200</v>
      </c>
      <c r="D33" s="32" t="s">
        <v>104</v>
      </c>
      <c r="E33" s="31"/>
      <c r="F33" s="33"/>
      <c r="G33" s="34"/>
      <c r="H33" s="35"/>
      <c r="I33" s="36"/>
      <c r="J33" s="37"/>
      <c r="K33" s="177">
        <f t="shared" ref="K33:K34" si="6">I33*J33</f>
        <v>0</v>
      </c>
      <c r="L33" s="178">
        <f t="shared" ref="L33:L34" si="7">I33+K33</f>
        <v>0</v>
      </c>
      <c r="M33" s="179">
        <f t="shared" ref="M33:M34" si="8">$C33*L33</f>
        <v>0</v>
      </c>
      <c r="N33" s="165"/>
    </row>
    <row r="34" spans="1:15" ht="23.25" customHeight="1" thickBot="1" x14ac:dyDescent="0.25">
      <c r="A34" s="31">
        <v>18</v>
      </c>
      <c r="B34" s="142" t="s">
        <v>282</v>
      </c>
      <c r="C34" s="80">
        <v>30</v>
      </c>
      <c r="D34" s="32" t="s">
        <v>104</v>
      </c>
      <c r="E34" s="31"/>
      <c r="F34" s="33"/>
      <c r="G34" s="34"/>
      <c r="H34" s="35"/>
      <c r="I34" s="36"/>
      <c r="J34" s="37"/>
      <c r="K34" s="177">
        <f t="shared" si="6"/>
        <v>0</v>
      </c>
      <c r="L34" s="178">
        <f t="shared" si="7"/>
        <v>0</v>
      </c>
      <c r="M34" s="179">
        <f t="shared" si="8"/>
        <v>0</v>
      </c>
      <c r="N34" s="165"/>
    </row>
    <row r="35" spans="1:15" ht="15" customHeight="1" thickBot="1" x14ac:dyDescent="0.25">
      <c r="A35" s="243" t="s">
        <v>112</v>
      </c>
      <c r="B35" s="244"/>
      <c r="C35" s="244"/>
      <c r="D35" s="244"/>
      <c r="E35" s="39"/>
      <c r="F35" s="40"/>
      <c r="G35" s="41"/>
      <c r="H35" s="42"/>
      <c r="I35" s="218"/>
      <c r="J35" s="43"/>
      <c r="K35" s="40"/>
      <c r="L35" s="40"/>
      <c r="M35" s="184">
        <f>SUM(M17:M34)</f>
        <v>0</v>
      </c>
      <c r="N35" s="159">
        <f>SUM(N17:N34)</f>
        <v>0</v>
      </c>
    </row>
    <row r="36" spans="1:15" ht="15" customHeight="1" x14ac:dyDescent="0.2">
      <c r="A36" s="123"/>
      <c r="B36" s="123"/>
      <c r="E36" s="123"/>
      <c r="F36" s="123"/>
      <c r="G36" s="123"/>
      <c r="H36" s="123"/>
      <c r="I36" s="123"/>
      <c r="J36" s="123"/>
      <c r="K36" s="123"/>
      <c r="L36" s="123"/>
      <c r="M36" s="123"/>
      <c r="N36" s="191"/>
    </row>
    <row r="37" spans="1:15" ht="15" customHeight="1" x14ac:dyDescent="0.15">
      <c r="A37" s="2"/>
      <c r="C37" s="1"/>
      <c r="D37" s="6"/>
      <c r="F37" s="5"/>
      <c r="G37" s="3"/>
      <c r="H37" s="238"/>
      <c r="I37" s="238"/>
      <c r="J37" s="238"/>
      <c r="K37" s="238"/>
      <c r="L37" s="239"/>
      <c r="M37" s="239"/>
      <c r="N37" s="191"/>
    </row>
    <row r="38" spans="1:15" ht="15" customHeight="1" x14ac:dyDescent="0.2">
      <c r="A38" s="231" t="s">
        <v>760</v>
      </c>
      <c r="B38" s="232"/>
      <c r="C38" s="232"/>
      <c r="D38" s="232"/>
      <c r="E38" s="232"/>
      <c r="F38" s="232"/>
      <c r="G38" s="232"/>
      <c r="H38" s="232"/>
      <c r="I38" s="232"/>
      <c r="J38" s="232"/>
      <c r="K38" s="232"/>
      <c r="L38" s="232"/>
      <c r="M38" s="232"/>
      <c r="N38" s="232"/>
      <c r="O38" s="232"/>
    </row>
    <row r="39" spans="1:15" ht="26.25" customHeight="1" x14ac:dyDescent="0.2">
      <c r="A39" s="265" t="s">
        <v>686</v>
      </c>
      <c r="B39" s="266"/>
      <c r="C39" s="266"/>
      <c r="D39" s="266"/>
      <c r="E39" s="266"/>
      <c r="F39" s="266"/>
      <c r="G39" s="266"/>
      <c r="H39" s="266"/>
      <c r="I39" s="266"/>
      <c r="J39" s="266"/>
      <c r="K39" s="266"/>
      <c r="L39" s="266"/>
      <c r="N39" s="191"/>
    </row>
    <row r="40" spans="1:15" ht="21.75" customHeight="1" x14ac:dyDescent="0.2">
      <c r="A40" s="266" t="s">
        <v>687</v>
      </c>
      <c r="B40" s="266"/>
      <c r="C40" s="266"/>
      <c r="D40" s="266"/>
      <c r="E40" s="266"/>
      <c r="F40" s="266"/>
      <c r="G40" s="266"/>
      <c r="H40" s="266"/>
      <c r="I40" s="266"/>
      <c r="J40" s="266"/>
      <c r="K40" s="266"/>
      <c r="L40" s="190"/>
      <c r="N40" s="192"/>
    </row>
    <row r="41" spans="1:15" ht="24" customHeight="1" x14ac:dyDescent="0.2">
      <c r="A41" s="266" t="s">
        <v>661</v>
      </c>
      <c r="B41" s="266"/>
      <c r="C41" s="266"/>
      <c r="D41" s="266"/>
      <c r="E41" s="266"/>
      <c r="F41" s="266"/>
      <c r="G41" s="266"/>
      <c r="H41" s="266"/>
      <c r="I41" s="266"/>
      <c r="J41" s="266"/>
      <c r="K41" s="266"/>
      <c r="L41" s="190"/>
      <c r="N41" s="193"/>
    </row>
    <row r="42" spans="1:15" ht="15" customHeight="1" x14ac:dyDescent="0.2">
      <c r="N42" s="190"/>
    </row>
    <row r="43" spans="1:15" ht="15" customHeight="1" x14ac:dyDescent="0.2">
      <c r="N43" s="193"/>
    </row>
    <row r="44" spans="1:15" ht="15" customHeight="1" x14ac:dyDescent="0.2">
      <c r="A44" s="231" t="s">
        <v>749</v>
      </c>
      <c r="B44" s="232"/>
      <c r="C44" s="232"/>
      <c r="D44" s="232"/>
      <c r="E44" s="232"/>
      <c r="F44" s="232"/>
      <c r="G44" s="232"/>
      <c r="H44" s="232"/>
      <c r="I44" s="232"/>
      <c r="J44" s="232"/>
      <c r="K44" s="232"/>
      <c r="L44" s="232"/>
      <c r="M44" s="232"/>
      <c r="N44" s="232"/>
      <c r="O44" s="232"/>
    </row>
    <row r="45" spans="1:15" ht="25.5" customHeight="1" x14ac:dyDescent="0.2">
      <c r="A45" s="233" t="s">
        <v>750</v>
      </c>
      <c r="B45" s="227"/>
      <c r="C45" s="227"/>
      <c r="D45" s="227"/>
      <c r="E45" s="227"/>
      <c r="F45" s="227"/>
      <c r="G45" s="227"/>
      <c r="H45" s="227"/>
      <c r="I45" s="227"/>
      <c r="J45" s="227"/>
      <c r="K45" s="3"/>
      <c r="L45" s="175"/>
      <c r="M45" s="175"/>
      <c r="N45" s="193"/>
      <c r="O45" s="175"/>
    </row>
    <row r="46" spans="1:15" ht="15" customHeight="1" x14ac:dyDescent="0.2">
      <c r="A46" s="233" t="s">
        <v>751</v>
      </c>
      <c r="B46" s="233"/>
      <c r="C46" s="233"/>
      <c r="D46" s="233"/>
      <c r="E46" s="233"/>
      <c r="F46" s="233"/>
      <c r="G46" s="233"/>
      <c r="H46" s="233"/>
      <c r="I46" s="233"/>
      <c r="J46" s="233"/>
      <c r="K46" s="3"/>
      <c r="L46" s="175"/>
      <c r="M46" s="175"/>
      <c r="O46" s="175"/>
    </row>
    <row r="47" spans="1:15" ht="15" customHeight="1" x14ac:dyDescent="0.2">
      <c r="A47" s="225" t="s">
        <v>753</v>
      </c>
      <c r="B47" s="225"/>
      <c r="C47" s="225"/>
      <c r="D47" s="225"/>
      <c r="E47" s="225"/>
      <c r="F47" s="225"/>
      <c r="G47" s="225"/>
      <c r="H47" s="225"/>
      <c r="I47" s="225"/>
      <c r="J47" s="225"/>
      <c r="K47" s="3"/>
      <c r="L47" s="175"/>
      <c r="M47" s="175"/>
      <c r="O47" s="175"/>
    </row>
    <row r="48" spans="1:15" ht="42" customHeight="1" x14ac:dyDescent="0.2">
      <c r="A48" s="227" t="s">
        <v>776</v>
      </c>
      <c r="B48" s="227"/>
      <c r="C48" s="227"/>
      <c r="D48" s="227"/>
      <c r="E48" s="227"/>
      <c r="F48" s="227"/>
      <c r="G48" s="227"/>
      <c r="H48" s="227"/>
      <c r="I48" s="227"/>
      <c r="J48" s="227"/>
      <c r="K48" s="92"/>
      <c r="L48" s="187"/>
      <c r="M48" s="187"/>
      <c r="O48" s="187"/>
    </row>
    <row r="49" spans="1:15" ht="15" customHeight="1" x14ac:dyDescent="0.2">
      <c r="A49" s="225" t="s">
        <v>752</v>
      </c>
      <c r="B49" s="225"/>
      <c r="C49" s="225"/>
      <c r="D49" s="225"/>
      <c r="E49" s="225"/>
      <c r="F49" s="225"/>
      <c r="G49" s="225"/>
      <c r="H49" s="225"/>
      <c r="I49" s="225"/>
      <c r="J49" s="225"/>
      <c r="K49" s="3"/>
      <c r="L49" s="175"/>
      <c r="M49" s="175"/>
      <c r="O49" s="175"/>
    </row>
    <row r="50" spans="1:15" ht="15" customHeight="1" x14ac:dyDescent="0.2">
      <c r="A50" s="225" t="s">
        <v>754</v>
      </c>
      <c r="B50" s="225"/>
      <c r="C50" s="225"/>
      <c r="D50" s="225"/>
      <c r="E50" s="225"/>
      <c r="F50" s="225"/>
      <c r="G50" s="225"/>
      <c r="H50" s="225"/>
      <c r="I50" s="225"/>
      <c r="J50" s="225"/>
      <c r="K50" s="3"/>
      <c r="L50" s="175"/>
      <c r="M50" s="175"/>
      <c r="O50" s="175"/>
    </row>
    <row r="51" spans="1:15" ht="15" customHeight="1" x14ac:dyDescent="0.2">
      <c r="A51" s="172" t="s">
        <v>755</v>
      </c>
      <c r="B51" s="172"/>
      <c r="C51" s="172"/>
      <c r="D51" s="172"/>
      <c r="E51" s="172"/>
      <c r="F51" s="172"/>
      <c r="G51" s="172"/>
      <c r="H51" s="172"/>
      <c r="I51" s="172"/>
      <c r="J51" s="172"/>
      <c r="K51" s="3"/>
      <c r="L51" s="175"/>
      <c r="M51" s="175"/>
      <c r="N51" s="187"/>
      <c r="O51" s="175"/>
    </row>
    <row r="52" spans="1:15" ht="15" customHeight="1" x14ac:dyDescent="0.2">
      <c r="A52" s="172" t="s">
        <v>756</v>
      </c>
      <c r="B52" s="173"/>
      <c r="C52" s="173"/>
      <c r="D52" s="173"/>
      <c r="E52" s="173"/>
      <c r="F52" s="173"/>
      <c r="G52" s="173"/>
      <c r="H52" s="173"/>
      <c r="I52" s="173"/>
      <c r="J52" s="173"/>
      <c r="K52" s="3"/>
      <c r="L52" s="175"/>
      <c r="M52" s="175"/>
      <c r="O52" s="175"/>
    </row>
    <row r="53" spans="1:15" ht="15" customHeight="1" x14ac:dyDescent="0.2">
      <c r="A53" s="172" t="s">
        <v>757</v>
      </c>
      <c r="B53" s="173"/>
      <c r="C53" s="173"/>
      <c r="D53" s="173"/>
      <c r="E53" s="173"/>
      <c r="F53" s="173"/>
      <c r="G53" s="173"/>
      <c r="H53" s="173"/>
      <c r="I53" s="173"/>
      <c r="J53" s="173"/>
      <c r="K53" s="3"/>
      <c r="L53" s="175"/>
      <c r="M53" s="175"/>
      <c r="O53" s="175"/>
    </row>
    <row r="54" spans="1:15" ht="23.25" customHeight="1" x14ac:dyDescent="0.2">
      <c r="A54" s="227" t="s">
        <v>758</v>
      </c>
      <c r="B54" s="228"/>
      <c r="C54" s="228"/>
      <c r="D54" s="228"/>
      <c r="E54" s="228"/>
      <c r="F54" s="228"/>
      <c r="G54" s="228"/>
      <c r="H54" s="228"/>
      <c r="I54" s="228"/>
      <c r="J54" s="228"/>
      <c r="K54" s="3"/>
      <c r="L54" s="175"/>
      <c r="M54" s="175"/>
      <c r="O54" s="175"/>
    </row>
    <row r="55" spans="1:15" ht="23.25" customHeight="1" x14ac:dyDescent="0.2">
      <c r="A55" s="226" t="s">
        <v>761</v>
      </c>
      <c r="B55" s="226"/>
      <c r="C55" s="226"/>
      <c r="D55" s="226"/>
      <c r="E55" s="226"/>
      <c r="F55" s="226"/>
      <c r="G55" s="226"/>
      <c r="H55" s="226"/>
      <c r="I55" s="226"/>
      <c r="J55" s="226"/>
      <c r="K55" s="3"/>
      <c r="L55" s="175"/>
      <c r="M55" s="175"/>
      <c r="O55" s="175"/>
    </row>
    <row r="61" spans="1:15" ht="15" customHeight="1" x14ac:dyDescent="0.2">
      <c r="N61" s="187"/>
    </row>
  </sheetData>
  <sortState ref="B17:B32">
    <sortCondition ref="B17"/>
  </sortState>
  <mergeCells count="40">
    <mergeCell ref="D14:D15"/>
    <mergeCell ref="E14:F14"/>
    <mergeCell ref="A2:G2"/>
    <mergeCell ref="H2:M2"/>
    <mergeCell ref="A3:G3"/>
    <mergeCell ref="H3:M3"/>
    <mergeCell ref="A6:G6"/>
    <mergeCell ref="H6:M6"/>
    <mergeCell ref="A38:O38"/>
    <mergeCell ref="A7:G7"/>
    <mergeCell ref="H7:M7"/>
    <mergeCell ref="A9:M9"/>
    <mergeCell ref="A10:D10"/>
    <mergeCell ref="G14:G15"/>
    <mergeCell ref="L14:L15"/>
    <mergeCell ref="M14:M15"/>
    <mergeCell ref="E16:F16"/>
    <mergeCell ref="H14:H15"/>
    <mergeCell ref="I14:I15"/>
    <mergeCell ref="J14:J15"/>
    <mergeCell ref="K14:K15"/>
    <mergeCell ref="A14:A15"/>
    <mergeCell ref="B14:B15"/>
    <mergeCell ref="C14:C15"/>
    <mergeCell ref="A49:J49"/>
    <mergeCell ref="A50:J50"/>
    <mergeCell ref="A54:J54"/>
    <mergeCell ref="A55:J55"/>
    <mergeCell ref="N14:N15"/>
    <mergeCell ref="A44:O44"/>
    <mergeCell ref="A45:J45"/>
    <mergeCell ref="A46:J46"/>
    <mergeCell ref="A47:J47"/>
    <mergeCell ref="A48:J48"/>
    <mergeCell ref="A41:K41"/>
    <mergeCell ref="A35:D35"/>
    <mergeCell ref="H37:K37"/>
    <mergeCell ref="L37:M37"/>
    <mergeCell ref="A39:L39"/>
    <mergeCell ref="A40:K40"/>
  </mergeCells>
  <printOptions horizontalCentered="1"/>
  <pageMargins left="0.19685039370078741" right="0.19685039370078741" top="0.98425196850393704" bottom="0.39370078740157483" header="0.39370078740157483" footer="0.19685039370078741"/>
  <pageSetup paperSize="9" scale="45" orientation="landscape"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ignoredErrors>
    <ignoredError sqref="N3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20</vt:i4>
      </vt:variant>
      <vt:variant>
        <vt:lpstr>Imenovani obsegi</vt:lpstr>
      </vt:variant>
      <vt:variant>
        <vt:i4>37</vt:i4>
      </vt:variant>
    </vt:vector>
  </HeadingPairs>
  <TitlesOfParts>
    <vt:vector size="57" baseType="lpstr">
      <vt:lpstr>1. sklop</vt:lpstr>
      <vt:lpstr>2. sklop</vt:lpstr>
      <vt:lpstr>3. sklop</vt:lpstr>
      <vt:lpstr>4. sklop</vt:lpstr>
      <vt:lpstr>5. sklop</vt:lpstr>
      <vt:lpstr>6. sklop</vt:lpstr>
      <vt:lpstr>7. sklop</vt:lpstr>
      <vt:lpstr>8. sklop</vt:lpstr>
      <vt:lpstr>9. sklop</vt:lpstr>
      <vt:lpstr>10. sklop</vt:lpstr>
      <vt:lpstr>11. sklop</vt:lpstr>
      <vt:lpstr>12. sklop</vt:lpstr>
      <vt:lpstr>13. sklop</vt:lpstr>
      <vt:lpstr>14. sklop</vt:lpstr>
      <vt:lpstr>15. sklop</vt:lpstr>
      <vt:lpstr>16. sklop</vt:lpstr>
      <vt:lpstr>17. sklop</vt:lpstr>
      <vt:lpstr>18. sklop</vt:lpstr>
      <vt:lpstr>19. sklop</vt:lpstr>
      <vt:lpstr>20. sklop</vt:lpstr>
      <vt:lpstr>'1. sklop'!Področje_tiskanja</vt:lpstr>
      <vt:lpstr>'10. sklop'!Področje_tiskanja</vt:lpstr>
      <vt:lpstr>'11. sklop'!Področje_tiskanja</vt:lpstr>
      <vt:lpstr>'12. sklop'!Področje_tiskanja</vt:lpstr>
      <vt:lpstr>'13. sklop'!Področje_tiskanja</vt:lpstr>
      <vt:lpstr>'14. sklop'!Področje_tiskanja</vt:lpstr>
      <vt:lpstr>'15. sklop'!Področje_tiskanja</vt:lpstr>
      <vt:lpstr>'16. sklop'!Področje_tiskanja</vt:lpstr>
      <vt:lpstr>'17. sklop'!Področje_tiskanja</vt:lpstr>
      <vt:lpstr>'18. sklop'!Področje_tiskanja</vt:lpstr>
      <vt:lpstr>'19. sklop'!Področje_tiskanja</vt:lpstr>
      <vt:lpstr>'2. sklop'!Področje_tiskanja</vt:lpstr>
      <vt:lpstr>'20. sklop'!Področje_tiskanja</vt:lpstr>
      <vt:lpstr>'3. sklop'!Področje_tiskanja</vt:lpstr>
      <vt:lpstr>'4. sklop'!Področje_tiskanja</vt:lpstr>
      <vt:lpstr>'5. sklop'!Področje_tiskanja</vt:lpstr>
      <vt:lpstr>'6. sklop'!Področje_tiskanja</vt:lpstr>
      <vt:lpstr>'7. sklop'!Področje_tiskanja</vt:lpstr>
      <vt:lpstr>'8. sklop'!Področje_tiskanja</vt:lpstr>
      <vt:lpstr>'9. sklop'!Področje_tiskanja</vt:lpstr>
      <vt:lpstr>'1. sklop'!Tiskanje_naslovov</vt:lpstr>
      <vt:lpstr>'10. sklop'!Tiskanje_naslovov</vt:lpstr>
      <vt:lpstr>'11. sklop'!Tiskanje_naslovov</vt:lpstr>
      <vt:lpstr>'12. sklop'!Tiskanje_naslovov</vt:lpstr>
      <vt:lpstr>'13. sklop'!Tiskanje_naslovov</vt:lpstr>
      <vt:lpstr>'14. sklop'!Tiskanje_naslovov</vt:lpstr>
      <vt:lpstr>'15. sklop'!Tiskanje_naslovov</vt:lpstr>
      <vt:lpstr>'17. sklop'!Tiskanje_naslovov</vt:lpstr>
      <vt:lpstr>'18. sklop'!Tiskanje_naslovov</vt:lpstr>
      <vt:lpstr>'19. sklop'!Tiskanje_naslovov</vt:lpstr>
      <vt:lpstr>'2. sklop'!Tiskanje_naslovov</vt:lpstr>
      <vt:lpstr>'20. sklop'!Tiskanje_naslovov</vt:lpstr>
      <vt:lpstr>'5. sklop'!Tiskanje_naslovov</vt:lpstr>
      <vt:lpstr>'6. sklop'!Tiskanje_naslovov</vt:lpstr>
      <vt:lpstr>'7. sklop'!Tiskanje_naslovov</vt:lpstr>
      <vt:lpstr>'8. sklop'!Tiskanje_naslovov</vt:lpstr>
      <vt:lpstr>'9. sklop'!Tiskanje_naslovov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JN sukcesivna dobava živil</dc:subject>
  <dc:creator>ALTUS consulting d.o.o.</dc:creator>
  <cp:lastModifiedBy>Polajzar Bostjan</cp:lastModifiedBy>
  <cp:lastPrinted>2019-04-30T06:53:02Z</cp:lastPrinted>
  <dcterms:created xsi:type="dcterms:W3CDTF">2018-01-18T10:35:31Z</dcterms:created>
  <dcterms:modified xsi:type="dcterms:W3CDTF">2019-05-29T10:26:59Z</dcterms:modified>
</cp:coreProperties>
</file>